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Land and Houses Bank\2023\YE'2023\Convert_YE'2023\"/>
    </mc:Choice>
  </mc:AlternateContent>
  <xr:revisionPtr revIDLastSave="0" documentId="13_ncr:1_{9606C4AB-8F5E-4E1D-A1E6-E3AD0A59640A}" xr6:coauthVersionLast="47" xr6:coauthVersionMax="47" xr10:uidLastSave="{00000000-0000-0000-0000-000000000000}"/>
  <bookViews>
    <workbookView xWindow="-108" yWindow="-108" windowWidth="23256" windowHeight="12576" tabRatio="512" activeTab="3" xr2:uid="{00000000-000D-0000-FFFF-FFFF00000000}"/>
  </bookViews>
  <sheets>
    <sheet name="BS" sheetId="1" r:id="rId1"/>
    <sheet name="PL" sheetId="28" r:id="rId2"/>
    <sheet name="CE" sheetId="24" r:id="rId3"/>
    <sheet name="CF" sheetId="29" r:id="rId4"/>
  </sheets>
  <externalReferences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\a">#REF!</definedName>
    <definedName name="\c">#REF!</definedName>
    <definedName name="\d">#REF!</definedName>
    <definedName name="\e">#REF!</definedName>
    <definedName name="\f">#REF!</definedName>
    <definedName name="\p">#REF!</definedName>
    <definedName name="\s">#REF!</definedName>
    <definedName name="\z">#N/A</definedName>
    <definedName name="_1_0">#REF!</definedName>
    <definedName name="_11212">#REF!</definedName>
    <definedName name="_11300">#REF!</definedName>
    <definedName name="_11331">#REF!</definedName>
    <definedName name="_11722">#REF!</definedName>
    <definedName name="_11911">#REF!</definedName>
    <definedName name="_12151">#REF!</definedName>
    <definedName name="_12215">#REF!</definedName>
    <definedName name="_12233">#REF!</definedName>
    <definedName name="_12319">#REF!</definedName>
    <definedName name="_12418">#REF!</definedName>
    <definedName name="_14999">#REF!</definedName>
    <definedName name="_16413">#REF!</definedName>
    <definedName name="_16417">#REF!</definedName>
    <definedName name="_16460">#REF!</definedName>
    <definedName name="_21211">#REF!</definedName>
    <definedName name="_21337">#REF!</definedName>
    <definedName name="_21722">#REF!</definedName>
    <definedName name="_22299">#REF!</definedName>
    <definedName name="_aat10">#REF!</definedName>
    <definedName name="_COM1">#REF!</definedName>
    <definedName name="_COM2">#REF!</definedName>
    <definedName name="_DAT1">#REF!</definedName>
    <definedName name="_DAT2">#REF!</definedName>
    <definedName name="_DAT3">#REF!</definedName>
    <definedName name="_DAT4">#REF!</definedName>
    <definedName name="_DAT5">#REF!</definedName>
    <definedName name="_DAT6">#REF!</definedName>
    <definedName name="_Example" hidden="1">[1]Variables!$B$1</definedName>
    <definedName name="_Fill" hidden="1">#REF!</definedName>
    <definedName name="_xlnm._FilterDatabase" localSheetId="2" hidden="1">CE!$A$12:$B$19</definedName>
    <definedName name="_xlnm._FilterDatabase" localSheetId="3" hidden="1">CF!$C$67:$C$67</definedName>
    <definedName name="_xlnm._FilterDatabase">#REF!</definedName>
    <definedName name="_HP1">#REF!</definedName>
    <definedName name="_Look" hidden="1">[1]Variables!$B$4</definedName>
    <definedName name="_N1">[2]!_xlbgnm.N1</definedName>
    <definedName name="_Order1" hidden="1">0</definedName>
    <definedName name="_Series" hidden="1">[1]Variables!$B$3</definedName>
    <definedName name="_Shading" hidden="1">[1]Variables!$B$2</definedName>
    <definedName name="a">#REF!</definedName>
    <definedName name="aa">[2]!aa</definedName>
    <definedName name="Account">[0]!Account</definedName>
    <definedName name="ADJ">[3]choice!$I$2:$I$4</definedName>
    <definedName name="ADJUST">#REF!</definedName>
    <definedName name="Aggressivecoil">#REF!</definedName>
    <definedName name="Aggressiveheat">#REF!</definedName>
    <definedName name="Aggressiveslab">#REF!</definedName>
    <definedName name="Ap">[4]choice!$A$2:$A$4</definedName>
    <definedName name="APdays_Operating">[5]Assumptions!$C$20</definedName>
    <definedName name="APdays_Related">[5]Assumptions!$C$22</definedName>
    <definedName name="APdays_Spare">[5]Assumptions!$C$21</definedName>
    <definedName name="APR">[2]!APR</definedName>
    <definedName name="Apr_USDrate">[5]Assumptions!$F$4</definedName>
    <definedName name="APrelated">[6]Assumptions!$D$17</definedName>
    <definedName name="AprSGandA">'[5]2005 - Net Profit by Month'!$G$87:$G$89</definedName>
    <definedName name="asp">#REF!</definedName>
    <definedName name="Aug_USDrate">[5]Assumptions!$J$4</definedName>
    <definedName name="AugSGandA">'[5]2005 - Net Profit by Month'!$K$87:$K$89</definedName>
    <definedName name="AVG_USDrate">[5]Assumptions!$O$4</definedName>
    <definedName name="b">#REF!</definedName>
    <definedName name="Begin_Depre">#REF!</definedName>
    <definedName name="BOND">'[7]Data Paste'!$A:$IV</definedName>
    <definedName name="Breakeven_point">#REF!</definedName>
    <definedName name="BS_OA">[8]BS_Revise!$B$9:$B$47</definedName>
    <definedName name="Business_Unit">[0]!Business_Unit</definedName>
    <definedName name="CAratio">[9]Assumption!$D$10</definedName>
    <definedName name="Cash_beginning">'[5]Cash Projection'!$B$8</definedName>
    <definedName name="Cash_minimum">'[5]Cash Projection'!$B$5</definedName>
    <definedName name="CashSales_Ratio">[5]Assumptions!$C$32</definedName>
    <definedName name="CasterYield_LC">#REF!</definedName>
    <definedName name="CasterYield_MC">#REF!</definedName>
    <definedName name="CE">#REF!</definedName>
    <definedName name="CFCOLDxIAS39">#REF!</definedName>
    <definedName name="CHAT" hidden="1">{"'WWW'!$A$1:$J$18"}</definedName>
    <definedName name="CLratio">[9]Assumption!$D$12</definedName>
    <definedName name="COA_OA">#REF!</definedName>
    <definedName name="CODE">#REF!</definedName>
    <definedName name="COGS_Related">[5]Assumptions!$C$28</definedName>
    <definedName name="COGS_Trade">[5]Assumptions!$C$27</definedName>
    <definedName name="CollateralTypes">[10]Parameters!$C$266:$C$278</definedName>
    <definedName name="COLPF3x">#REF!</definedName>
    <definedName name="COLPF3x_Col_IAS">#REF!</definedName>
    <definedName name="Company">[0]!Company</definedName>
    <definedName name="Company_name">#REF!</definedName>
    <definedName name="COMPARE">[11]Ytd!#REF!</definedName>
    <definedName name="cons.">[2]!cons.</definedName>
    <definedName name="Conservativecoil">#REF!</definedName>
    <definedName name="Conservativeheat">#REF!</definedName>
    <definedName name="Conservativeslab">#REF!</definedName>
    <definedName name="COPY_YTD">[2]!COPY_YTD</definedName>
    <definedName name="Cost_Center">[0]!Cost_Center</definedName>
    <definedName name="CUR">'[11]wht cur - ytd'!#REF!</definedName>
    <definedName name="DATA_01" hidden="1">#REF!</definedName>
    <definedName name="DATA_02" hidden="1">'[6]Breakeven Analysis'!#REF!</definedName>
    <definedName name="DATA_03" hidden="1">'[6]Breakeven Analysis'!#REF!</definedName>
    <definedName name="DATA_04" hidden="1">'[6]Breakeven Analysis'!#REF!</definedName>
    <definedName name="DATA_05" hidden="1">'[6]Breakeven Analysis'!#REF!</definedName>
    <definedName name="DATA_06" hidden="1">#REF!</definedName>
    <definedName name="DATA_07" hidden="1">'[6]Breakeven Analysis'!#REF!</definedName>
    <definedName name="DATA_08" hidden="1">#REF!</definedName>
    <definedName name="DDI_FG">[5]Assumptions!$C$23</definedName>
    <definedName name="DDI_Metallic">[5]Assumptions!$C$24</definedName>
    <definedName name="DDI_RM">#REF!</definedName>
    <definedName name="DDI_Spare">[5]Assumptions!$C$26</definedName>
    <definedName name="DE_KNOWHOW">#N/A</definedName>
    <definedName name="Dec_USDrate">[5]Assumptions!$N$4</definedName>
    <definedName name="DecSGandA">'[5]2005 - Net Profit by Month'!$O$87:$O$89</definedName>
    <definedName name="dee">[12]Sheet1!$A$8:$D$19</definedName>
    <definedName name="DepreExp">#REF!</definedName>
    <definedName name="DepreNonTax">#REF!</definedName>
    <definedName name="DepreThisYear">#REF!</definedName>
    <definedName name="DETAIL1">'[13]Wht cur'!#REF!</definedName>
    <definedName name="DP">[2]!DP</definedName>
    <definedName name="DSO_Export">[5]Assumptions!$C$18</definedName>
    <definedName name="DSO_Local">[5]Assumptions!$C$17</definedName>
    <definedName name="DSO_Related">[5]Assumptions!$C$19</definedName>
    <definedName name="DSO_Trade">[9]Assumption!$D$13</definedName>
    <definedName name="Exchange_Code">[0]!Exchange_Code</definedName>
    <definedName name="ExchangeRate">#REF!</definedName>
    <definedName name="exit">#REF!</definedName>
    <definedName name="ExportHandling">[14]Assumptions!$C$11</definedName>
    <definedName name="Feb_USDrate">[5]Assumptions!$D$4</definedName>
    <definedName name="FebSGandA">'[5]2005 - Net Profit by Month'!$E$87:$E$89</definedName>
    <definedName name="Final_X">#REF!</definedName>
    <definedName name="FinalT">#REF!</definedName>
    <definedName name="FinalX">#REF!</definedName>
    <definedName name="Finalx_IAS">#REF!</definedName>
    <definedName name="Fixed_costs">#REF!</definedName>
    <definedName name="GLORY">#REF!</definedName>
    <definedName name="Gross_margin">#REF!</definedName>
    <definedName name="Group">[15]Parameters!$C$255:$C$256</definedName>
    <definedName name="HP">#REF!</definedName>
    <definedName name="HTML_CodePage" hidden="1">874</definedName>
    <definedName name="HTML_Control" hidden="1">{"'WWW'!$A$1:$J$18"}</definedName>
    <definedName name="HTML_Description" hidden="1">"December - revise 0"</definedName>
    <definedName name="HTML_Email" hidden="1">""</definedName>
    <definedName name="HTML_Header" hidden="1">"MRP - RAW MATERIAL"</definedName>
    <definedName name="HTML_LastUpdate" hidden="1">"13/12/2000"</definedName>
    <definedName name="HTML_LineAfter" hidden="1">FALSE</definedName>
    <definedName name="HTML_LineBefore" hidden="1">FALSE</definedName>
    <definedName name="HTML_Name" hidden="1">"IBM PC CUSTOMER"</definedName>
    <definedName name="HTML_OBDlg2" hidden="1">TRUE</definedName>
    <definedName name="HTML_OBDlg4" hidden="1">TRUE</definedName>
    <definedName name="HTML_OS" hidden="1">0</definedName>
    <definedName name="HTML_PathFile" hidden="1">"C:\My Documents\mrp_raw.htm"</definedName>
    <definedName name="HTML_Title" hidden="1">""</definedName>
    <definedName name="IncomeTax">[5]Assumptions!$C$29</definedName>
    <definedName name="IntroPrintArea" hidden="1">#REF!</definedName>
    <definedName name="IS_OA">[8]IS_Revise!$B$7:$B$23</definedName>
    <definedName name="ItemA">#REF!</definedName>
    <definedName name="ItemB">#REF!</definedName>
    <definedName name="Jan_USDrate">#REF!</definedName>
    <definedName name="JanSGandA">'[5]2005 - Net Profit by Month'!$D$87:$D$89</definedName>
    <definedName name="Jul_USDrate">[5]Assumptions!$I$4</definedName>
    <definedName name="JulSGandA">'[5]2005 - Net Profit by Month'!$J$87:$J$89</definedName>
    <definedName name="Jun_USDrate">[5]Assumptions!$H$4</definedName>
    <definedName name="JunSGandA">'[5]2005 - Net Profit by Month'!$I$87:$I$89</definedName>
    <definedName name="KNOW_HOW">#REF!</definedName>
    <definedName name="KNOWHOW">#N/A</definedName>
    <definedName name="LCdays">[5]Assumptions!$C$33</definedName>
    <definedName name="LedgerBudget_T_Active">[16]LedgerBudget!#REF!</definedName>
    <definedName name="LedgerBudget_T_AllocateMethod">[16]LedgerBudget!#REF!</definedName>
    <definedName name="LedgerBudget_T_AssetBookId">[16]LedgerBudget!#REF!</definedName>
    <definedName name="LedgerBudget_T_AssetId">[16]LedgerBudget!#REF!</definedName>
    <definedName name="LedgerBudget_T_AssetTransType">[16]LedgerBudget!#REF!</definedName>
    <definedName name="LedgerBudget_T_Cov">[16]LedgerBudget!#REF!</definedName>
    <definedName name="LedgerBudget_T_CovStatus">[16]LedgerBudget!#REF!</definedName>
    <definedName name="LedgerBudget_T_Crediting">[16]LedgerBudget!#REF!</definedName>
    <definedName name="LedgerBudget_T_Dimension">[16]LedgerBudget!#REF!</definedName>
    <definedName name="LedgerBudget_T_EndDate">[16]LedgerBudget!#REF!</definedName>
    <definedName name="LedgerBudget_T_ForecastModelId">[16]LedgerBudget!#REF!</definedName>
    <definedName name="LedgerBudget_T_Freq">[16]LedgerBudget!#REF!</definedName>
    <definedName name="LedgerBudget_T_FreqCode">[16]LedgerBudget!#REF!</definedName>
    <definedName name="LedgerBudget_T_Price">[16]LedgerBudget!#REF!</definedName>
    <definedName name="LedgerBudget_T_Qty">[16]LedgerBudget!#REF!</definedName>
    <definedName name="LedgerBudget_T_Stop">[16]LedgerBudget!#REF!</definedName>
    <definedName name="LedgerBudget_T_TaxGroup">[16]LedgerBudget!#REF!</definedName>
    <definedName name="LedgerJournalTrans_T_AccountNum">#REF!</definedName>
    <definedName name="LedgerJournalTrans_T_AccountType">#REF!</definedName>
    <definedName name="LedgerJournalTrans_T_AmountCurCredit">#REF!</definedName>
    <definedName name="LedgerJournalTrans_T_AmountCurDebit">#REF!</definedName>
    <definedName name="LedgerJournalTrans_T_CurrencyCode">#REF!</definedName>
    <definedName name="LedgerJournalTrans_T_Dimension">#REF!</definedName>
    <definedName name="LedgerJournalTrans_T_Due">#REF!</definedName>
    <definedName name="LedgerJournalTrans_T_ExchRate">#REF!</definedName>
    <definedName name="LedgerJournalTrans_T_Invoice">#REF!</definedName>
    <definedName name="LedgerJournalTrans_T_JournalNum">#REF!</definedName>
    <definedName name="LedgerJournalTrans_T_LineNum">#REF!</definedName>
    <definedName name="LedgerJournalTrans_T_OffsetAccount">#REF!</definedName>
    <definedName name="LedgerJournalTrans_T_OffsetAccountType">#REF!</definedName>
    <definedName name="LedgerJournalTrans_T_Payment">#REF!</definedName>
    <definedName name="LedgerJournalTrans_T_PaymMode">#REF!</definedName>
    <definedName name="LedgerJournalTrans_T_TaxGroup">#REF!</definedName>
    <definedName name="LedgerJournalTrans_T_TaxItemGroup">#REF!</definedName>
    <definedName name="LedgerJournalTrans_T_TransDate">#REF!</definedName>
    <definedName name="LedgerJournalTrans_T_Txt">#REF!</definedName>
    <definedName name="LedgerJournalTrans_T_Voucher">#REF!</definedName>
    <definedName name="LocalHandling">[14]Assumptions!$C$10</definedName>
    <definedName name="Look1Area">#REF!</definedName>
    <definedName name="Look2Area">#REF!</definedName>
    <definedName name="Look3Area">#REF!</definedName>
    <definedName name="Look4Area">#REF!</definedName>
    <definedName name="Look5Area">#REF!</definedName>
    <definedName name="Mar_USDrate">[5]Assumptions!$E$4</definedName>
    <definedName name="MarSGandA">'[5]2005 - Net Profit by Month'!$F$87:$F$89</definedName>
    <definedName name="May_USDrate">[5]Assumptions!$G$4</definedName>
    <definedName name="MaySGandA">'[5]2005 - Net Profit by Month'!$H$87:$H$89</definedName>
    <definedName name="Metallic_Percent">[5]Assumptions!$C$34</definedName>
    <definedName name="MinTA">#REF!</definedName>
    <definedName name="Month">[17]Indicator!$B$2:$B$13</definedName>
    <definedName name="NAME">#REF!</definedName>
    <definedName name="NameLists">#REF!</definedName>
    <definedName name="Net_profit">#REF!</definedName>
    <definedName name="NIM">#N/A</definedName>
    <definedName name="Normalcoil">#REF!</definedName>
    <definedName name="Normalheat">#REF!</definedName>
    <definedName name="Normalslab">#REF!</definedName>
    <definedName name="Nov_USDrate">[5]Assumptions!$M$4</definedName>
    <definedName name="NovSGandA">'[5]2005 - Net Profit by Month'!$N$87:$N$89</definedName>
    <definedName name="OAratio">[9]Assumption!$D$11</definedName>
    <definedName name="Oct">'[5]2005 - Net Profit by Month'!$M$87:$M$89</definedName>
    <definedName name="Oct_USDrate">[5]Assumptions!$L$4</definedName>
    <definedName name="oppppp">[18]spytd!$I$1:$AB$83</definedName>
    <definedName name="ot" hidden="1">{"'WWW'!$A$1:$J$18"}</definedName>
    <definedName name="OtherAssets_Ratio">[5]Assumptions!$C$14</definedName>
    <definedName name="OtherCA_Ratio">[5]Assumptions!$C$13</definedName>
    <definedName name="OtherLiability_Ratio">[5]Assumptions!$C$15</definedName>
    <definedName name="oyh">[2]!oyh</definedName>
    <definedName name="payment">#REF!</definedName>
    <definedName name="PDT">[2]!PDT</definedName>
    <definedName name="Period">'[9]PE-C4'!#REF!</definedName>
    <definedName name="Plan">#REF!</definedName>
    <definedName name="plan_aug">[2]!plan_aug</definedName>
    <definedName name="plan_dec">[2]!plan_dec</definedName>
    <definedName name="plan_jul">[2]!plan_jul</definedName>
    <definedName name="plan_nov">[2]!plan_nov</definedName>
    <definedName name="plan_oct">[2]!plan_oct</definedName>
    <definedName name="plan_sep">[2]!plan_sep</definedName>
    <definedName name="_xlnm.Print_Area" localSheetId="0">BS!$A$1:$H$61</definedName>
    <definedName name="_xlnm.Print_Area" localSheetId="2">CE!$A$1:$O$31</definedName>
    <definedName name="_xlnm.Print_Area" localSheetId="3">CF!$A$1:$H$78</definedName>
    <definedName name="_xlnm.Print_Area" localSheetId="1">PL!$A$1:$H$72</definedName>
    <definedName name="Print_Area_MI">#REF!</definedName>
    <definedName name="PrintArea">#REF!</definedName>
    <definedName name="Production_2004">#REF!</definedName>
    <definedName name="Production_2005">#REF!</definedName>
    <definedName name="Project">[0]!Project</definedName>
    <definedName name="re">[2]!re</definedName>
    <definedName name="Report">#REF!</definedName>
    <definedName name="res">[2]!res</definedName>
    <definedName name="rp">'[13]Wht cur'!#REF!</definedName>
    <definedName name="RTMcost">[5]Assumptions!$C$12</definedName>
    <definedName name="Sales_price_unit">#REF!</definedName>
    <definedName name="Sales_volume_units">#REF!</definedName>
    <definedName name="Sep_USDrate">[5]Assumptions!$K$4</definedName>
    <definedName name="SepSGandA">'[5]2005 - Net Profit by Month'!$L$87:$L$89</definedName>
    <definedName name="SGandA">'[5]2005 - Net Profit by Month'!$P$87:$P$89</definedName>
    <definedName name="SGD">#REF!</definedName>
    <definedName name="sheet1">#REF!</definedName>
    <definedName name="som">#REF!</definedName>
    <definedName name="Spare_percent">[5]Assumptions!$C$36</definedName>
    <definedName name="Spec">#REF!</definedName>
    <definedName name="Start_date">'[5]Cash Projection'!$B$4</definedName>
    <definedName name="STDRM">'[13]Wht cur'!#REF!</definedName>
    <definedName name="Sub_Account">[0]!Sub_Account</definedName>
    <definedName name="Subraw_Consume_Percent">[5]Assumptions!$C$35</definedName>
    <definedName name="Sum">#REF!</definedName>
    <definedName name="TableName">"Dummy"</definedName>
    <definedName name="TAX">#N/A</definedName>
    <definedName name="TemplatePrintArea">#REF!</definedName>
    <definedName name="TEST0">#REF!</definedName>
    <definedName name="TESTHKEY">#REF!</definedName>
    <definedName name="TESTKEYS">#REF!</definedName>
    <definedName name="TESTVKEY">#REF!</definedName>
    <definedName name="TonsPerHeat">#REF!</definedName>
    <definedName name="TOTAL">#N/A</definedName>
    <definedName name="Total_CurrentLiability_Ratio">[5]Assumptions!$C$16</definedName>
    <definedName name="Total_fixed">#REF!</definedName>
    <definedName name="Total_Sales">#REF!</definedName>
    <definedName name="Total_variable">#REF!</definedName>
    <definedName name="tum">#REF!</definedName>
    <definedName name="Unit">#REF!</definedName>
    <definedName name="Unit_contrib_margin">#REF!</definedName>
    <definedName name="VAR">#N/A</definedName>
    <definedName name="Variable_cost_unit">#REF!</definedName>
    <definedName name="Variable_costs_unit">#REF!</definedName>
    <definedName name="Variable_Unit_Cost">#REF!</definedName>
    <definedName name="VC_EX_">#N/A</definedName>
    <definedName name="w">#REF!</definedName>
    <definedName name="WorkingCap_Int">[19]Assumptions!$C$31</definedName>
    <definedName name="WorkingCapital">[19]Assumptions!$C$30</definedName>
    <definedName name="YesNo">[15]Parameters!$C$253:$C$254</definedName>
    <definedName name="YTD">#REF!</definedName>
    <definedName name="งบดุลหลักพัน" localSheetId="2">#REF!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2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2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2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2">#REF!</definedName>
    <definedName name="ท.กำไรขาดทุนสต.">#REF!</definedName>
    <definedName name="ท.กำไรสะสมพัน" localSheetId="2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2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2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2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2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  <definedName name="ผู้สอบทาน">[20]ผู้สอบทาน!$A$3:$A$7</definedName>
    <definedName name="ภง">#REF!</definedName>
    <definedName name="ยนน">'[5]2005 - Net Profit by Month'!$L$87:$L$89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3" i="29" l="1"/>
  <c r="F29" i="24"/>
  <c r="D30" i="24"/>
  <c r="N13" i="24"/>
  <c r="N12" i="24"/>
  <c r="N19" i="24" s="1"/>
  <c r="J19" i="24"/>
  <c r="H19" i="24"/>
  <c r="H18" i="24"/>
  <c r="D19" i="24"/>
  <c r="E59" i="28"/>
  <c r="E58" i="28"/>
  <c r="E57" i="28"/>
  <c r="E32" i="28"/>
  <c r="G30" i="28"/>
  <c r="E30" i="28"/>
  <c r="G28" i="28"/>
  <c r="E28" i="28"/>
  <c r="G18" i="28"/>
  <c r="E18" i="28"/>
  <c r="G53" i="1"/>
  <c r="E53" i="1"/>
  <c r="E20" i="1"/>
  <c r="L19" i="24"/>
  <c r="F19" i="24"/>
  <c r="E68" i="29" l="1"/>
  <c r="N23" i="24" l="1"/>
  <c r="J22" i="24"/>
  <c r="L22" i="24" s="1"/>
  <c r="L25" i="24"/>
  <c r="N25" i="24" s="1"/>
  <c r="N22" i="24" l="1"/>
  <c r="G23" i="29"/>
  <c r="G56" i="28"/>
  <c r="E56" i="28"/>
  <c r="G48" i="28"/>
  <c r="E48" i="28"/>
  <c r="F18" i="28"/>
  <c r="G12" i="28"/>
  <c r="E12" i="28"/>
  <c r="G9" i="28"/>
  <c r="G32" i="28" s="1"/>
  <c r="E9" i="28"/>
  <c r="H27" i="24" l="1"/>
  <c r="G57" i="28"/>
  <c r="G58" i="28" s="1"/>
  <c r="G59" i="28" s="1"/>
  <c r="L26" i="24" l="1"/>
  <c r="E7" i="29"/>
  <c r="G61" i="29" l="1"/>
  <c r="E61" i="29"/>
  <c r="J28" i="24" l="1"/>
  <c r="J29" i="24" s="1"/>
  <c r="F28" i="24"/>
  <c r="D28" i="24"/>
  <c r="D29" i="24" s="1"/>
  <c r="G66" i="29"/>
  <c r="N21" i="24"/>
  <c r="L18" i="24"/>
  <c r="N16" i="24"/>
  <c r="N15" i="24"/>
  <c r="E66" i="29"/>
  <c r="D18" i="24"/>
  <c r="F18" i="24"/>
  <c r="J18" i="24"/>
  <c r="E38" i="29" l="1"/>
  <c r="E67" i="29" s="1"/>
  <c r="N27" i="24"/>
  <c r="L28" i="24" l="1"/>
  <c r="L29" i="24" s="1"/>
  <c r="N26" i="24"/>
  <c r="N28" i="24" s="1"/>
  <c r="N29" i="24" s="1"/>
  <c r="H28" i="24"/>
  <c r="H29" i="24" s="1"/>
  <c r="N17" i="24" l="1"/>
  <c r="N18" i="24" s="1"/>
  <c r="E42" i="1" l="1"/>
  <c r="G42" i="1" l="1"/>
  <c r="E52" i="1" l="1"/>
  <c r="G20" i="1"/>
  <c r="G52" i="1"/>
  <c r="G38" i="29"/>
  <c r="G67" i="29" s="1"/>
  <c r="G69" i="29" s="1"/>
  <c r="G70" i="29" s="1"/>
  <c r="F30" i="24" l="1"/>
  <c r="G54" i="1"/>
  <c r="J30" i="24"/>
  <c r="E54" i="1"/>
  <c r="H30" i="24" l="1"/>
  <c r="E69" i="29" l="1"/>
  <c r="E70" i="29" s="1"/>
  <c r="L30" i="24" l="1"/>
  <c r="N30" i="24"/>
</calcChain>
</file>

<file path=xl/sharedStrings.xml><?xml version="1.0" encoding="utf-8"?>
<sst xmlns="http://schemas.openxmlformats.org/spreadsheetml/2006/main" count="237" uniqueCount="188">
  <si>
    <t>หมายเหตุ</t>
  </si>
  <si>
    <t>กรรมการ</t>
  </si>
  <si>
    <t>และชำระแล้ว</t>
  </si>
  <si>
    <t>รวม</t>
  </si>
  <si>
    <t>หมายเหตุประกอบงบการเงินเป็นส่วนหนึ่งของงบการเงินนี้</t>
  </si>
  <si>
    <t>จัดสรรแล้ว -</t>
  </si>
  <si>
    <t>ยังไม่ได้จัดสรร</t>
  </si>
  <si>
    <t>ค่าใช้จ่ายดอกเบี้ย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</si>
  <si>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</si>
  <si>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</si>
  <si>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</si>
  <si>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ข้อมูลเพิ่มเติมเกี่ยวกับกระแสเงินสด</t>
  </si>
  <si>
    <t xml:space="preserve">   รายการระหว่างธนาคารและตลาดเงิน</t>
  </si>
  <si>
    <t xml:space="preserve">   สินทรัพย์อื่น</t>
  </si>
  <si>
    <t xml:space="preserve">   หนี้สินจ่ายคืนเมื่อทวงถาม</t>
  </si>
  <si>
    <t xml:space="preserve">   หนี้สินอื่น</t>
  </si>
  <si>
    <t>ค่าใช้จ่ายเกี่ยวกับพนักงาน</t>
  </si>
  <si>
    <t>ค่าใช้จ่ายเกี่ยวกับอาคาร สถานที่และอุปกรณ์</t>
  </si>
  <si>
    <t>ค่าภาษีอากร</t>
  </si>
  <si>
    <t>ค่าตอบแทนกรรมการ</t>
  </si>
  <si>
    <t>เงินรับฝาก</t>
  </si>
  <si>
    <t xml:space="preserve">   เงินรับฝาก</t>
  </si>
  <si>
    <t>เงินสดรับจากดอกเบี้ยของเงินลงทุน</t>
  </si>
  <si>
    <t xml:space="preserve">   การซื้อทรัพย์สินโดยการก่อหนี้สิน</t>
  </si>
  <si>
    <t>สินทรัพย์</t>
  </si>
  <si>
    <t>เงินสด</t>
  </si>
  <si>
    <t>รวมสินทรัพย์</t>
  </si>
  <si>
    <t>หนี้สินจ่ายคืนเมื่อทวงถาม</t>
  </si>
  <si>
    <t>ดอกเบี้ยค้างจ่าย</t>
  </si>
  <si>
    <t>ค่าใช้จ่ายค้างจ่าย</t>
  </si>
  <si>
    <t>หนี้สินอื่น</t>
  </si>
  <si>
    <t>รวมหนี้สิน</t>
  </si>
  <si>
    <t>ทุนเรือนหุ้น</t>
  </si>
  <si>
    <t>กำไรสะสม</t>
  </si>
  <si>
    <t xml:space="preserve">    ยังไม่ได้จัดสรร </t>
  </si>
  <si>
    <t>หนี้สินดำเนินงานเพิ่มขึ้น (ลดลง)</t>
  </si>
  <si>
    <t xml:space="preserve">      ค่าเสื่อมราคาและค่าตัดจำหน่าย</t>
  </si>
  <si>
    <t xml:space="preserve">กำไรสะสม </t>
  </si>
  <si>
    <t>(หน่วย: พันบาท)</t>
  </si>
  <si>
    <t>งบแสดงฐานะการเงิน</t>
  </si>
  <si>
    <t>งบแสดงฐานะการเงิน (ต่อ)</t>
  </si>
  <si>
    <t>งบกำไรขาดทุนเบ็ดเสร็จ</t>
  </si>
  <si>
    <t>รายได้ดอกเบี้ย</t>
  </si>
  <si>
    <t>รายได้ดอกเบี้ยสุทธิ</t>
  </si>
  <si>
    <t>รายได้ค่าธรรมเนียมและบริการ</t>
  </si>
  <si>
    <t>ค่าใช้จ่ายค่าธรรมเนียมและบริการ</t>
  </si>
  <si>
    <t>รายได้ค่าธรรมเนียมและบริการสุทธิ</t>
  </si>
  <si>
    <t xml:space="preserve">      เงินสดจ่ายดอกเบี้ย</t>
  </si>
  <si>
    <t xml:space="preserve">      เงินสดจ่ายภาษีเงินได้</t>
  </si>
  <si>
    <t xml:space="preserve">      รายได้ดอกเบี้ยสุทธิ</t>
  </si>
  <si>
    <t xml:space="preserve">   เงินให้สินเชื่อแก่ลูกหนี้</t>
  </si>
  <si>
    <t>รวมส่วนของเจ้าของ</t>
  </si>
  <si>
    <t>รายการระหว่างธนาคารและตลาดเงิน</t>
  </si>
  <si>
    <t>เงินสดและรายการเทียบเท่าเงินสด ณ วันที่ 1 มกราคม</t>
  </si>
  <si>
    <t>ดอกเบี้ยค้างรับจากเงินลงทุน</t>
  </si>
  <si>
    <t>ภาษีค้างจ่าย</t>
  </si>
  <si>
    <t>ค่าใช้จ่ายส่งเสริมการขายและโฆษณา</t>
  </si>
  <si>
    <t>ค่าตัดจำหน่ายสินทรัพย์ไม่มีตัวตน</t>
  </si>
  <si>
    <t xml:space="preserve">      รายได้เงินปันผล</t>
  </si>
  <si>
    <t>กำไรจากเงินลงทุน</t>
  </si>
  <si>
    <t>หนี้สินและส่วนของเจ้าของ</t>
  </si>
  <si>
    <t xml:space="preserve">ส่วนของเจ้าของ </t>
  </si>
  <si>
    <t>รวมหนี้สินและส่วนของเจ้าของ</t>
  </si>
  <si>
    <t xml:space="preserve">      หุ้นสามัญ 2,000,000,000 หุ้น มูลค่าหุ้นละ 10 บาท</t>
  </si>
  <si>
    <t>รายได้เงินปันผล</t>
  </si>
  <si>
    <t xml:space="preserve">   เป็นเงินสดรับ (จ่าย) จากกิจกรรมดำเนินงาน</t>
  </si>
  <si>
    <t>เงินสดจ่ายซื้อสินทรัพย์ไม่มีตัวตน</t>
  </si>
  <si>
    <t>กำไรหรือขาดทุน:</t>
  </si>
  <si>
    <t>รายได้รับล่วงหน้า</t>
  </si>
  <si>
    <t>(หน่วย: พันบาท ยกเว้นกำไรต่อหุ้นแสดงเป็นบาท)</t>
  </si>
  <si>
    <t xml:space="preserve">   ทรัพย์สินรอการขาย</t>
  </si>
  <si>
    <t>เงินสดจ่ายซื้อส่วนปรับปรุงอาคารเช่าและอุปกรณ์</t>
  </si>
  <si>
    <t>เงินสดรับเงินปันผลจากเงินลงทุน</t>
  </si>
  <si>
    <t>ประมาณการหนี้สิน</t>
  </si>
  <si>
    <t xml:space="preserve">องค์ประกอบอื่นของส่วนของเจ้าของ </t>
  </si>
  <si>
    <t xml:space="preserve">สินทรัพย์ภาษีเงินได้รอตัดบัญชี </t>
  </si>
  <si>
    <t>กำไร (ขาดทุน) เบ็ดเสร็จอื่น:</t>
  </si>
  <si>
    <t xml:space="preserve">   ตราสารหนี้ที่ออกและเงินกู้ยืมระยะสั้น</t>
  </si>
  <si>
    <t xml:space="preserve">   ค่าใช้จ่ายค้างจ่าย </t>
  </si>
  <si>
    <t>งบแสดงการเปลี่ยนแปลงส่วนของเจ้าของ</t>
  </si>
  <si>
    <t>งบกำไรขาดทุนเบ็ดเสร็จ (ต่อ)</t>
  </si>
  <si>
    <t xml:space="preserve">   ประมาณการหนี้สิน</t>
  </si>
  <si>
    <t>เงินสดรับจากการจำหน่ายอุปกรณ์</t>
  </si>
  <si>
    <t>กระแสเงินสดจากกิจกรรมจัดหาเงิน</t>
  </si>
  <si>
    <t>รายการที่ไม่เกี่ยวข้องกับเงินสด:</t>
  </si>
  <si>
    <t xml:space="preserve">ธนาคารแลนด์ แอนด์ เฮ้าส์ จำกัด (มหาชน) </t>
  </si>
  <si>
    <t>ธนาคารแลนด์ แอนด์ เฮ้าส์ จำกัด (มหาชน)</t>
  </si>
  <si>
    <t>กำไรต่อหุ้น:</t>
  </si>
  <si>
    <t>งบกระแสเงินสด (ต่อ)</t>
  </si>
  <si>
    <t>ส่วนเกิน</t>
  </si>
  <si>
    <t>มูลค่าหุ้นสามัญ</t>
  </si>
  <si>
    <t>ส่วนเกินมูลค่าหุ้นสามัญ</t>
  </si>
  <si>
    <t xml:space="preserve">   ทุนจดทะเบียน ออกจำหน่ายและชำระแล้ว</t>
  </si>
  <si>
    <t>กำไรต่อหุ้นขั้นพื้นฐาน</t>
  </si>
  <si>
    <t>ค่าบริการด้านงานสนับสนุน</t>
  </si>
  <si>
    <t xml:space="preserve">   ผ่านกำไรหรือขาดทุน</t>
  </si>
  <si>
    <t>ภาษีเงินได้</t>
  </si>
  <si>
    <t>รายการระหว่างธนาคารและตลาดเงินสุทธิ</t>
  </si>
  <si>
    <t>สินทรัพย์อนุพันธ์</t>
  </si>
  <si>
    <t>เงินลงทุนสุทธิ</t>
  </si>
  <si>
    <t>เงินให้สินเชื่อแก่ลูกหนี้และดอกเบี้ยค้างรับสุทธิ</t>
  </si>
  <si>
    <t>ทรัพย์สินรอการขายสุทธิ</t>
  </si>
  <si>
    <t>ที่ดิน อาคารและอุปกรณ์สุทธิ</t>
  </si>
  <si>
    <t>สินทรัพย์ไม่มีตัวตนสุทธิ</t>
  </si>
  <si>
    <t>สินทรัพย์สิทธิการใช้สุทธิ</t>
  </si>
  <si>
    <t>สินทรัพย์อื่นสุทธิ</t>
  </si>
  <si>
    <t>ตราสารหนี้ที่ออกและเงินกู้ยืมสุทธิ</t>
  </si>
  <si>
    <t>หนี้สินตามสัญญาเช่าสุทธิ</t>
  </si>
  <si>
    <t xml:space="preserve">    จัดสรรแล้ว - ทุนสำรองตามกฎหมาย</t>
  </si>
  <si>
    <t>ค่าใช้จ่ายในการดำเนินงานอื่น ๆ</t>
  </si>
  <si>
    <t>ค่าใช้จ่ายอื่น ๆ</t>
  </si>
  <si>
    <t>รวมค่าใช้จ่ายในการดำเนินงานอื่น ๆ</t>
  </si>
  <si>
    <t>รายได้จากการดำเนินงานอื่น ๆ</t>
  </si>
  <si>
    <t>กำไรจากการดำเนินงานก่อนภาษีเงินได้</t>
  </si>
  <si>
    <t>รายการที่จัดประเภทรายการใหม่เข้าไปไว้ในกำไรหรือขาดทุนในภายหลัง:</t>
  </si>
  <si>
    <t xml:space="preserve">   รายการที่จัดประเภทรายการใหม่เข้าไปไว้ในกำไรหรือขาดทุนในภายหลัง</t>
  </si>
  <si>
    <t>รวมรายการที่จัดประเภทรายการใหม่เข้าไปไว้ในกำไรหรือขาดทุนในภายหลัง</t>
  </si>
  <si>
    <t>รายการที่ไม่จัดประเภทรายการใหม่เข้าไปไว้ในกำไรหรือขาดทุนในภายหลัง:</t>
  </si>
  <si>
    <t xml:space="preserve">   สำหรับโครงการผลประโยชน์ของพนักงาน</t>
  </si>
  <si>
    <t xml:space="preserve">   รายการที่ไม่จัดประเภทรายการใหม่เข้าไปไว้ในกำไรหรือขาดทุนในภายหลัง</t>
  </si>
  <si>
    <t>ทุนสำรองตามกฎหมาย</t>
  </si>
  <si>
    <t>ทุนที่ออก</t>
  </si>
  <si>
    <t>รวมรายได้จากการดำเนินงาน</t>
  </si>
  <si>
    <t xml:space="preserve">   ผ่านกำไรขาดทุนเบ็ดเสร็จอื่น</t>
  </si>
  <si>
    <t>หนี้สินอนุพันธ์</t>
  </si>
  <si>
    <t>รวมรายการที่ไม่จัดประเภทรายการใหม่เข้าไปไว้ในกำไรหรือขาดทุนในภายหลัง</t>
  </si>
  <si>
    <t>การวัดมูลค่าเงินลงทุนด้วย</t>
  </si>
  <si>
    <t>มูลค่ายุติธรรมผ่านกำไร</t>
  </si>
  <si>
    <t>ขาดทุนเบ็ดเสร็จอื่น</t>
  </si>
  <si>
    <t xml:space="preserve">      เงินสดรับดอกเบี้ย</t>
  </si>
  <si>
    <t>กำไรก่อนภาษีเงินได้</t>
  </si>
  <si>
    <t>รายการปรับกระทบกำไรก่อนภาษีเงินได้</t>
  </si>
  <si>
    <t xml:space="preserve">   สินทรัพย์สิทธิการใช้</t>
  </si>
  <si>
    <t>ผลขาดทุนด้านเครดิตที่คาดว่าจะเกิดขึ้น</t>
  </si>
  <si>
    <t xml:space="preserve">      ผลขาดทุนด้านเครดิตที่คาดว่าจะเกิดขึ้น  </t>
  </si>
  <si>
    <t>เงินลงทุนในตราสารทุนที่ถูกตัดรายการ</t>
  </si>
  <si>
    <t>กำไรจากการดำเนินงานก่อนการเปลี่ยนแปลงในสินทรัพย์และหนี้สินดำเนินงาน</t>
  </si>
  <si>
    <t>เงินสดรับจากการจำหน่ายเงินลงทุนในตราสารหนี้ที่วัดมูลค่าด้วยมูลค่ายุติธรรม</t>
  </si>
  <si>
    <t>ลงทุนในเงินลงทุนในตราสารหนี้ที่วัดมูลค่าด้วยมูลค่ายุติธรรมผ่านกำไรขาดทุนเบ็ดเสร็จอื่น</t>
  </si>
  <si>
    <t xml:space="preserve">   ด้วยมูลค่ายุติธรรมผ่านกำไรขาดทุนเบ็ดเสร็จอื่น </t>
  </si>
  <si>
    <t xml:space="preserve">   รายได้รับล่วงหน้า</t>
  </si>
  <si>
    <t>เงินสดจ่ายชำระหนี้สินตามสัญญาเช่า</t>
  </si>
  <si>
    <t>เงินสดจ่ายคืนตราสารหนี้และเงินกู้ยืมระยะยาว</t>
  </si>
  <si>
    <t>องค์ประกอบอื่นของ</t>
  </si>
  <si>
    <t>ส่วนของเจ้าของ -</t>
  </si>
  <si>
    <t>เงินสดรับจากการจำหน่าย/รับคืนทุนจากเงินลงทุนในตราสารทุน</t>
  </si>
  <si>
    <t xml:space="preserve">   ที่กำหนดให้วัดมูลค่าด้วยมูลค่ายุติธรรมผ่านกำไรขาดทุนเบ็ดเสร็จอื่น</t>
  </si>
  <si>
    <t xml:space="preserve">      ประมาณการหนี้สินสำหรับคดีความ</t>
  </si>
  <si>
    <t>สินทรัพย์ดำเนินงาน (เพิ่มขึ้น) ลดลง</t>
  </si>
  <si>
    <t>2565</t>
  </si>
  <si>
    <t>ยอดคงเหลือ ณ วันที่ 1 มกราคม 2565</t>
  </si>
  <si>
    <t xml:space="preserve">   ลูกหนี้อื่นเพิ่มขึ้นจากการขายหลักประกันชำระหนี้</t>
  </si>
  <si>
    <t>ภาษีเงินได้เกี่ยวกับองค์ประกอบของกำไร (ขาดทุน) เบ็ดเสร็จอื่นสำหรับ</t>
  </si>
  <si>
    <t xml:space="preserve">      (กำไร) ขาดทุนจากการเปลี่ยนแปลงสัญญาเช่า</t>
  </si>
  <si>
    <t>ส่วนเกิน (ต่ำกว่า) ทุนจาก</t>
  </si>
  <si>
    <t>ขาดทุนจากเงินลงทุนในตราสารทุนที่กำหนดให้วัดมูลค่า</t>
  </si>
  <si>
    <t>เงินสดสุทธิได้มาจากกิจกรรมดำเนินงาน</t>
  </si>
  <si>
    <t>เงินสดสุทธิใช้ไปในกิจกรรมจัดหาเงิน</t>
  </si>
  <si>
    <t>เงินสดและรายการเทียบเท่าเงินสดลดลงสุทธิ</t>
  </si>
  <si>
    <t xml:space="preserve">ลูกหนี้จากการขายทอดตลาดทรัพย์สินรอการขาย </t>
  </si>
  <si>
    <t>2566</t>
  </si>
  <si>
    <t>ยอดคงเหลือ ณ วันที่ 1 มกราคม 2566</t>
  </si>
  <si>
    <t>ลงทุนในเงินลงทุนในตราสารหนี้ที่วัดมูลค่าด้วยราคาทุนตัดจำหน่าย</t>
  </si>
  <si>
    <t>ณ วันที่ 31 ธันวาคม 2566 และ 2565</t>
  </si>
  <si>
    <t>ยอดคงเหลือ ณ วันที่ 31 ธันวาคม 2566</t>
  </si>
  <si>
    <t>ขาดทุนสุทธิจากเครื่องมือทางการเงินที่วัดมูลค่าด้วยมูลค่ายุติธรรม</t>
  </si>
  <si>
    <t>กำไรสุทธิสำหรับปี</t>
  </si>
  <si>
    <t>ขาดทุนเบ็ดเสร็จอื่นสำหรับปี</t>
  </si>
  <si>
    <t>กำไร (ขาดทุน) เบ็ดเสร็จรวมสำหรับปี</t>
  </si>
  <si>
    <t xml:space="preserve">   กำไรสำหรับปี (บาทต่อหุ้น)</t>
  </si>
  <si>
    <t>สำหรับปีสิ้นสุดวันที่ 31 ธันวาคม 2566 และ 2565</t>
  </si>
  <si>
    <t>ยอดคงเหลือ ณ วันที่ 31 ธันวาคม 2565</t>
  </si>
  <si>
    <t>จัดสรรเป็นทุนสำรองตามกฎหมาย</t>
  </si>
  <si>
    <t xml:space="preserve">   ออกจากบัญชีในระหว่างปี</t>
  </si>
  <si>
    <t>กำไร (ขาดทุน) เบ็ดเสร็จอื่นสำหรับปี</t>
  </si>
  <si>
    <t xml:space="preserve">      ประมาณการหนี้สินผลประโยชน์ของพนักงาน</t>
  </si>
  <si>
    <t>ลงทุนในเงินลงทุนในตราสารทุนที่กำหนดให้วัดมูลค่าด้วยมูลค่ายุติธรรม</t>
  </si>
  <si>
    <t>เงินปันผลจ่าย</t>
  </si>
  <si>
    <t>เงินสดและรายการเทียบเท่าเงินสด ณ วันที่ 31 ธันวาคม</t>
  </si>
  <si>
    <t>เงินสดรับคืนจากเงินลงทุนในตราสารหนี้ที่วัดมูลค่าด้วยราคาทุนตัดจำหน่าย</t>
  </si>
  <si>
    <t xml:space="preserve">   ทรัพย์สินรอการขายเพิ่มขึ้นจากการโอนสินทรัพย์เพื่อชำระหนี้</t>
  </si>
  <si>
    <t>กำไรจากการประมาณการตามหลักคณิตศาสตร์ประกันภัย</t>
  </si>
  <si>
    <t>กำไร (ขาดทุน) จากการวัดมูลค่าเงินลงทุนในตราสารหนี้ด้วยมูลค่ายุติธรรม</t>
  </si>
  <si>
    <t xml:space="preserve">      (กำไร) ขาดทุนจากเครื่องมือทางการเงินที่วัดมูลค่าด้วยมูลค่ายุติธรรมผ่านกำไรหรือขาดทุน</t>
  </si>
  <si>
    <t xml:space="preserve">      (กำไร) ขาดทุนจากการจำหน่าย/ตัดจำหน่ายส่วนปรับปรุงอาคารเช่าและอุปกรณ์</t>
  </si>
  <si>
    <t>เงินสดสุทธิได้มาจาก (ใช้ไปใน) กิจกรรมลงทุน</t>
  </si>
  <si>
    <t xml:space="preserve">      กำไรจากการจำหน่ายเงินลงทุน </t>
  </si>
  <si>
    <t>กำไรเบ็ดเสร็จรวมสำหรับปี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</si>
</sst>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0.0%"/>
    <numFmt numFmtId="167" formatCode="_(* #,##0_);_(* \(#,##0\);_(* &quot;-          &quot;??_);_(@_)"/>
    <numFmt numFmtId="168" formatCode="_(* #,##0.00_);_(* \(#,##0.00\);_(* &quot;-          &quot;??_);_(@_)"/>
    <numFmt numFmtId="169" formatCode="_(* #,##0.00_);_(* \(#,##0.00\);_(* &quot;-&quot;_);_(@_)"/>
    <numFmt numFmtId="170" formatCode="#,##0.000;\-#,##0.000"/>
    <numFmt numFmtId="171" formatCode="[$-409]d\-mmm\-yy;@"/>
    <numFmt numFmtId="172" formatCode="_-* #,##0_-;\-* #,##0_-;_-* &quot;-&quot;??_-;_-@_-"/>
  </numFmts>
  <fonts count="13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name val="ApFont"/>
    </font>
    <font>
      <sz val="16"/>
      <name val="Angsana New"/>
      <family val="1"/>
    </font>
    <font>
      <b/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6"/>
      <color rgb="FFFF0000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</cellStyleXfs>
  <cellXfs count="113">
    <xf numFmtId="0" fontId="0" fillId="0" borderId="0" xfId="0"/>
    <xf numFmtId="38" fontId="8" fillId="0" borderId="0" xfId="0" applyNumberFormat="1" applyFont="1" applyAlignment="1">
      <alignment vertical="center"/>
    </xf>
    <xf numFmtId="38" fontId="9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Continuous" vertical="center"/>
    </xf>
    <xf numFmtId="167" fontId="8" fillId="0" borderId="0" xfId="1" applyNumberFormat="1" applyFont="1" applyFill="1" applyAlignment="1">
      <alignment horizontal="centerContinuous" vertical="center"/>
    </xf>
    <xf numFmtId="167" fontId="8" fillId="0" borderId="0" xfId="1" applyNumberFormat="1" applyFont="1" applyFill="1" applyAlignment="1">
      <alignment horizontal="right" vertical="center"/>
    </xf>
    <xf numFmtId="3" fontId="8" fillId="0" borderId="0" xfId="1" applyNumberFormat="1" applyFont="1" applyFill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5" fontId="8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vertical="center"/>
    </xf>
    <xf numFmtId="3" fontId="8" fillId="0" borderId="0" xfId="1" applyNumberFormat="1" applyFont="1" applyFill="1" applyAlignment="1">
      <alignment vertical="center"/>
    </xf>
    <xf numFmtId="0" fontId="8" fillId="0" borderId="3" xfId="0" applyFont="1" applyBorder="1" applyAlignment="1">
      <alignment horizontal="center" vertical="center"/>
    </xf>
    <xf numFmtId="38" fontId="9" fillId="0" borderId="0" xfId="0" applyNumberFormat="1" applyFont="1" applyAlignment="1">
      <alignment vertical="center"/>
    </xf>
    <xf numFmtId="168" fontId="8" fillId="0" borderId="0" xfId="1" applyNumberFormat="1" applyFont="1" applyFill="1" applyAlignment="1">
      <alignment horizontal="right" vertical="center"/>
    </xf>
    <xf numFmtId="0" fontId="11" fillId="0" borderId="0" xfId="0" applyFont="1" applyAlignment="1">
      <alignment horizontal="center" vertical="center"/>
    </xf>
    <xf numFmtId="41" fontId="8" fillId="0" borderId="0" xfId="1" applyNumberFormat="1" applyFont="1" applyFill="1" applyAlignment="1">
      <alignment horizontal="right" vertical="center"/>
    </xf>
    <xf numFmtId="4" fontId="8" fillId="0" borderId="0" xfId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horizontal="right" vertical="center"/>
    </xf>
    <xf numFmtId="167" fontId="8" fillId="0" borderId="0" xfId="1" applyNumberFormat="1" applyFont="1" applyFill="1" applyAlignment="1">
      <alignment vertical="center"/>
    </xf>
    <xf numFmtId="4" fontId="8" fillId="0" borderId="0" xfId="1" applyFont="1" applyFill="1" applyBorder="1" applyAlignment="1">
      <alignment vertical="center"/>
    </xf>
    <xf numFmtId="4" fontId="8" fillId="0" borderId="0" xfId="1" applyFont="1" applyFill="1" applyAlignment="1">
      <alignment horizontal="centerContinuous" vertical="center"/>
    </xf>
    <xf numFmtId="4" fontId="8" fillId="0" borderId="0" xfId="1" applyFont="1" applyFill="1" applyAlignment="1">
      <alignment vertical="center"/>
    </xf>
    <xf numFmtId="38" fontId="8" fillId="0" borderId="0" xfId="0" applyNumberFormat="1" applyFont="1" applyAlignment="1">
      <alignment horizontal="left" vertical="center"/>
    </xf>
    <xf numFmtId="41" fontId="8" fillId="0" borderId="4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169" fontId="8" fillId="0" borderId="0" xfId="1" applyNumberFormat="1" applyFont="1" applyFill="1" applyAlignment="1">
      <alignment vertical="center"/>
    </xf>
    <xf numFmtId="41" fontId="8" fillId="0" borderId="0" xfId="0" applyNumberFormat="1" applyFont="1" applyAlignment="1">
      <alignment vertical="center"/>
    </xf>
    <xf numFmtId="169" fontId="8" fillId="0" borderId="0" xfId="1" applyNumberFormat="1" applyFont="1" applyFill="1" applyBorder="1" applyAlignment="1">
      <alignment vertical="center"/>
    </xf>
    <xf numFmtId="41" fontId="8" fillId="0" borderId="5" xfId="1" applyNumberFormat="1" applyFont="1" applyFill="1" applyBorder="1" applyAlignment="1">
      <alignment horizontal="right" vertical="center"/>
    </xf>
    <xf numFmtId="39" fontId="8" fillId="0" borderId="0" xfId="1" applyNumberFormat="1" applyFont="1" applyFill="1" applyBorder="1" applyAlignment="1">
      <alignment vertical="center"/>
    </xf>
    <xf numFmtId="0" fontId="8" fillId="0" borderId="6" xfId="0" applyFont="1" applyBorder="1" applyAlignment="1">
      <alignment vertical="center"/>
    </xf>
    <xf numFmtId="167" fontId="8" fillId="0" borderId="0" xfId="1" applyNumberFormat="1" applyFont="1" applyFill="1" applyBorder="1" applyAlignment="1">
      <alignment vertical="center"/>
    </xf>
    <xf numFmtId="167" fontId="8" fillId="0" borderId="0" xfId="1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167" fontId="9" fillId="0" borderId="0" xfId="1" applyNumberFormat="1" applyFont="1" applyFill="1" applyAlignment="1">
      <alignment horizontal="right" vertical="center"/>
    </xf>
    <xf numFmtId="39" fontId="8" fillId="0" borderId="0" xfId="1" applyNumberFormat="1" applyFont="1" applyFill="1" applyAlignment="1">
      <alignment vertical="center"/>
    </xf>
    <xf numFmtId="41" fontId="8" fillId="0" borderId="7" xfId="1" applyNumberFormat="1" applyFont="1" applyFill="1" applyBorder="1" applyAlignment="1">
      <alignment horizontal="right" vertical="center"/>
    </xf>
    <xf numFmtId="41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39" fontId="8" fillId="0" borderId="0" xfId="1" applyNumberFormat="1" applyFont="1" applyFill="1" applyAlignment="1">
      <alignment horizontal="right" vertical="center"/>
    </xf>
    <xf numFmtId="39" fontId="8" fillId="0" borderId="0" xfId="1" applyNumberFormat="1" applyFont="1" applyFill="1" applyAlignment="1">
      <alignment horizontal="centerContinuous" vertical="center"/>
    </xf>
    <xf numFmtId="39" fontId="9" fillId="0" borderId="0" xfId="1" applyNumberFormat="1" applyFont="1" applyFill="1" applyAlignment="1">
      <alignment vertical="center"/>
    </xf>
    <xf numFmtId="39" fontId="9" fillId="0" borderId="0" xfId="1" applyNumberFormat="1" applyFont="1" applyFill="1" applyAlignment="1">
      <alignment horizontal="right" vertical="center"/>
    </xf>
    <xf numFmtId="39" fontId="8" fillId="0" borderId="3" xfId="0" quotePrefix="1" applyNumberFormat="1" applyFont="1" applyBorder="1" applyAlignment="1">
      <alignment horizontal="center" vertical="center"/>
    </xf>
    <xf numFmtId="39" fontId="8" fillId="0" borderId="0" xfId="0" quotePrefix="1" applyNumberFormat="1" applyFont="1" applyAlignment="1">
      <alignment horizontal="center" vertical="center"/>
    </xf>
    <xf numFmtId="39" fontId="8" fillId="0" borderId="0" xfId="1" applyNumberFormat="1" applyFont="1" applyFill="1" applyBorder="1" applyAlignment="1">
      <alignment horizontal="center" vertical="center"/>
    </xf>
    <xf numFmtId="167" fontId="8" fillId="0" borderId="3" xfId="1" quotePrefix="1" applyNumberFormat="1" applyFont="1" applyFill="1" applyBorder="1" applyAlignment="1">
      <alignment horizontal="center" vertical="center"/>
    </xf>
    <xf numFmtId="41" fontId="8" fillId="4" borderId="0" xfId="1" applyNumberFormat="1" applyFont="1" applyFill="1" applyBorder="1" applyAlignment="1">
      <alignment horizontal="right" vertical="center"/>
    </xf>
    <xf numFmtId="41" fontId="12" fillId="0" borderId="0" xfId="1" applyNumberFormat="1" applyFont="1" applyFill="1" applyBorder="1" applyAlignment="1">
      <alignment horizontal="right" vertical="center"/>
    </xf>
    <xf numFmtId="169" fontId="12" fillId="0" borderId="0" xfId="1" applyNumberFormat="1" applyFont="1" applyFill="1" applyBorder="1" applyAlignment="1">
      <alignment horizontal="right" vertical="center"/>
    </xf>
    <xf numFmtId="41" fontId="8" fillId="0" borderId="8" xfId="1" applyNumberFormat="1" applyFont="1" applyFill="1" applyBorder="1" applyAlignment="1">
      <alignment horizontal="right"/>
    </xf>
    <xf numFmtId="41" fontId="8" fillId="0" borderId="9" xfId="1" applyNumberFormat="1" applyFont="1" applyFill="1" applyBorder="1" applyAlignment="1">
      <alignment horizontal="right"/>
    </xf>
    <xf numFmtId="167" fontId="8" fillId="0" borderId="0" xfId="1" applyNumberFormat="1" applyFont="1" applyAlignment="1">
      <alignment horizontal="right" vertical="center"/>
    </xf>
    <xf numFmtId="41" fontId="8" fillId="0" borderId="2" xfId="1" applyNumberFormat="1" applyFont="1" applyFill="1" applyBorder="1" applyAlignment="1">
      <alignment horizontal="right" vertical="center"/>
    </xf>
    <xf numFmtId="41" fontId="8" fillId="0" borderId="3" xfId="1" applyNumberFormat="1" applyFont="1" applyFill="1" applyBorder="1" applyAlignment="1">
      <alignment horizontal="right" vertical="center"/>
    </xf>
    <xf numFmtId="169" fontId="8" fillId="0" borderId="4" xfId="1" applyNumberFormat="1" applyFont="1" applyFill="1" applyBorder="1" applyAlignment="1">
      <alignment horizontal="right" vertical="center"/>
    </xf>
    <xf numFmtId="3" fontId="8" fillId="0" borderId="0" xfId="1" applyNumberFormat="1" applyFont="1" applyFill="1" applyBorder="1" applyAlignment="1">
      <alignment vertical="center"/>
    </xf>
    <xf numFmtId="165" fontId="8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vertical="center"/>
    </xf>
    <xf numFmtId="37" fontId="8" fillId="0" borderId="0" xfId="1" applyNumberFormat="1" applyFont="1" applyFill="1" applyBorder="1" applyAlignment="1">
      <alignment horizontal="right" vertical="center"/>
    </xf>
    <xf numFmtId="37" fontId="8" fillId="0" borderId="0" xfId="1" applyNumberFormat="1" applyFont="1" applyFill="1" applyBorder="1" applyAlignment="1">
      <alignment vertical="center"/>
    </xf>
    <xf numFmtId="170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/>
    </xf>
    <xf numFmtId="3" fontId="8" fillId="0" borderId="0" xfId="0" applyNumberFormat="1" applyFont="1" applyAlignment="1">
      <alignment horizontal="centerContinuous" vertical="center"/>
    </xf>
    <xf numFmtId="168" fontId="8" fillId="0" borderId="0" xfId="1" quotePrefix="1" applyNumberFormat="1" applyFont="1" applyFill="1" applyAlignment="1">
      <alignment horizontal="center" vertical="center"/>
    </xf>
    <xf numFmtId="3" fontId="10" fillId="0" borderId="0" xfId="1" applyNumberFormat="1" applyFont="1" applyFill="1" applyAlignment="1">
      <alignment vertical="center"/>
    </xf>
    <xf numFmtId="0" fontId="8" fillId="0" borderId="0" xfId="0" quotePrefix="1" applyFont="1" applyAlignment="1">
      <alignment horizontal="center" vertical="center"/>
    </xf>
    <xf numFmtId="3" fontId="8" fillId="0" borderId="0" xfId="0" applyNumberFormat="1" applyFont="1" applyAlignment="1">
      <alignment vertical="center"/>
    </xf>
    <xf numFmtId="3" fontId="10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right" vertical="center"/>
    </xf>
    <xf numFmtId="41" fontId="8" fillId="0" borderId="3" xfId="0" applyNumberFormat="1" applyFont="1" applyBorder="1" applyAlignment="1">
      <alignment horizontal="right" vertical="center"/>
    </xf>
    <xf numFmtId="41" fontId="8" fillId="0" borderId="5" xfId="0" applyNumberFormat="1" applyFont="1" applyBorder="1" applyAlignment="1">
      <alignment horizontal="right" vertical="center"/>
    </xf>
    <xf numFmtId="3" fontId="8" fillId="0" borderId="0" xfId="0" applyNumberFormat="1" applyFont="1" applyAlignment="1">
      <alignment horizontal="center" vertical="center"/>
    </xf>
    <xf numFmtId="167" fontId="8" fillId="0" borderId="0" xfId="1" applyNumberFormat="1" applyFont="1" applyFill="1" applyAlignment="1">
      <alignment horizontal="center" vertical="center"/>
    </xf>
    <xf numFmtId="3" fontId="9" fillId="0" borderId="0" xfId="0" applyNumberFormat="1" applyFont="1" applyAlignment="1">
      <alignment horizontal="left" vertical="center"/>
    </xf>
    <xf numFmtId="167" fontId="9" fillId="0" borderId="0" xfId="1" applyNumberFormat="1" applyFont="1" applyFill="1" applyAlignment="1">
      <alignment horizontal="left" vertical="center"/>
    </xf>
    <xf numFmtId="3" fontId="9" fillId="0" borderId="0" xfId="1" applyNumberFormat="1" applyFont="1" applyFill="1" applyAlignment="1">
      <alignment horizontal="left" vertical="center"/>
    </xf>
    <xf numFmtId="41" fontId="8" fillId="0" borderId="5" xfId="0" applyNumberFormat="1" applyFont="1" applyBorder="1" applyAlignment="1">
      <alignment horizontal="center" vertical="center"/>
    </xf>
    <xf numFmtId="41" fontId="8" fillId="0" borderId="7" xfId="0" applyNumberFormat="1" applyFont="1" applyBorder="1" applyAlignment="1">
      <alignment horizontal="right" vertical="center"/>
    </xf>
    <xf numFmtId="41" fontId="12" fillId="0" borderId="0" xfId="0" applyNumberFormat="1" applyFont="1" applyAlignment="1">
      <alignment horizontal="right" vertical="center"/>
    </xf>
    <xf numFmtId="41" fontId="12" fillId="0" borderId="0" xfId="0" applyNumberFormat="1" applyFont="1" applyAlignment="1">
      <alignment vertical="center"/>
    </xf>
    <xf numFmtId="3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39" fontId="8" fillId="0" borderId="0" xfId="1" applyNumberFormat="1" applyFont="1" applyFill="1" applyBorder="1" applyAlignment="1">
      <alignment horizontal="right" vertical="center"/>
    </xf>
    <xf numFmtId="41" fontId="8" fillId="0" borderId="8" xfId="1" applyNumberFormat="1" applyFont="1" applyFill="1" applyBorder="1" applyAlignment="1">
      <alignment horizontal="right" vertical="center"/>
    </xf>
    <xf numFmtId="41" fontId="8" fillId="0" borderId="9" xfId="1" applyNumberFormat="1" applyFont="1" applyFill="1" applyBorder="1" applyAlignment="1">
      <alignment horizontal="right" vertical="center"/>
    </xf>
    <xf numFmtId="41" fontId="8" fillId="4" borderId="3" xfId="1" applyNumberFormat="1" applyFont="1" applyFill="1" applyBorder="1" applyAlignment="1">
      <alignment horizontal="right" vertical="center"/>
    </xf>
    <xf numFmtId="37" fontId="8" fillId="0" borderId="3" xfId="0" applyNumberFormat="1" applyFont="1" applyBorder="1" applyAlignment="1">
      <alignment horizontal="center" vertical="center"/>
    </xf>
    <xf numFmtId="3" fontId="8" fillId="0" borderId="0" xfId="1" applyNumberFormat="1" applyFont="1" applyFill="1" applyAlignment="1">
      <alignment horizontal="center" vertical="center"/>
    </xf>
    <xf numFmtId="41" fontId="8" fillId="4" borderId="0" xfId="0" applyNumberFormat="1" applyFont="1" applyFill="1" applyAlignment="1">
      <alignment horizontal="center" vertical="center"/>
    </xf>
    <xf numFmtId="41" fontId="8" fillId="4" borderId="0" xfId="0" applyNumberFormat="1" applyFont="1" applyFill="1" applyAlignment="1">
      <alignment horizontal="right" vertical="center"/>
    </xf>
    <xf numFmtId="41" fontId="8" fillId="4" borderId="3" xfId="0" applyNumberFormat="1" applyFont="1" applyFill="1" applyBorder="1" applyAlignment="1">
      <alignment horizontal="right" vertical="center"/>
    </xf>
    <xf numFmtId="41" fontId="8" fillId="4" borderId="0" xfId="0" applyNumberFormat="1" applyFont="1" applyFill="1" applyAlignment="1">
      <alignment vertical="center"/>
    </xf>
    <xf numFmtId="43" fontId="8" fillId="0" borderId="0" xfId="0" applyNumberFormat="1" applyFont="1" applyAlignment="1">
      <alignment vertical="center"/>
    </xf>
    <xf numFmtId="167" fontId="8" fillId="0" borderId="0" xfId="0" applyNumberFormat="1" applyFont="1" applyAlignment="1">
      <alignment horizontal="right" vertical="center"/>
    </xf>
    <xf numFmtId="0" fontId="10" fillId="0" borderId="0" xfId="0" applyFont="1" applyAlignment="1">
      <alignment vertical="center"/>
    </xf>
    <xf numFmtId="172" fontId="8" fillId="0" borderId="0" xfId="0" applyNumberFormat="1" applyFont="1" applyAlignment="1">
      <alignment vertical="center"/>
    </xf>
    <xf numFmtId="169" fontId="8" fillId="0" borderId="0" xfId="0" applyNumberFormat="1" applyFont="1" applyAlignment="1">
      <alignment vertical="center"/>
    </xf>
    <xf numFmtId="171" fontId="8" fillId="0" borderId="0" xfId="0" applyNumberFormat="1" applyFont="1" applyAlignment="1">
      <alignment vertical="center"/>
    </xf>
    <xf numFmtId="0" fontId="10" fillId="0" borderId="0" xfId="0" applyFont="1" applyAlignment="1">
      <alignment horizontal="center" vertical="center"/>
    </xf>
    <xf numFmtId="164" fontId="8" fillId="0" borderId="0" xfId="0" applyNumberFormat="1" applyFont="1" applyAlignment="1">
      <alignment vertical="center"/>
    </xf>
    <xf numFmtId="0" fontId="8" fillId="0" borderId="0" xfId="0" applyFont="1" applyAlignment="1">
      <alignment vertical="center" wrapText="1"/>
    </xf>
    <xf numFmtId="15" fontId="8" fillId="0" borderId="0" xfId="0" applyNumberFormat="1" applyFont="1" applyAlignment="1">
      <alignment horizontal="right" vertical="center" wrapText="1"/>
    </xf>
    <xf numFmtId="37" fontId="8" fillId="0" borderId="0" xfId="0" applyNumberFormat="1" applyFont="1" applyAlignment="1">
      <alignment vertical="center"/>
    </xf>
    <xf numFmtId="37" fontId="8" fillId="0" borderId="0" xfId="0" applyNumberFormat="1" applyFont="1" applyAlignment="1">
      <alignment horizontal="right" vertical="center"/>
    </xf>
    <xf numFmtId="37" fontId="8" fillId="0" borderId="0" xfId="0" applyNumberFormat="1" applyFont="1" applyAlignment="1">
      <alignment horizontal="center" vertical="center"/>
    </xf>
    <xf numFmtId="0" fontId="9" fillId="4" borderId="0" xfId="0" applyFont="1" applyFill="1" applyAlignment="1">
      <alignment vertical="center"/>
    </xf>
    <xf numFmtId="38" fontId="11" fillId="0" borderId="0" xfId="0" applyNumberFormat="1" applyFont="1" applyAlignment="1">
      <alignment horizontal="center" vertical="center"/>
    </xf>
    <xf numFmtId="38" fontId="9" fillId="0" borderId="0" xfId="0" quotePrefix="1" applyNumberFormat="1" applyFont="1" applyAlignment="1">
      <alignment horizontal="left" vertical="center"/>
    </xf>
    <xf numFmtId="38" fontId="8" fillId="0" borderId="0" xfId="9" applyNumberFormat="1" applyFont="1" applyAlignment="1">
      <alignment horizontal="left" vertical="center"/>
    </xf>
    <xf numFmtId="37" fontId="8" fillId="0" borderId="3" xfId="0" applyNumberFormat="1" applyFont="1" applyBorder="1" applyAlignment="1">
      <alignment horizontal="center" vertic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13" Type="http://schemas.openxmlformats.org/officeDocument/2006/relationships/externalLink" Target="externalLinks/externalLink9.xml"/><Relationship Id="rId18" Type="http://schemas.openxmlformats.org/officeDocument/2006/relationships/externalLink" Target="externalLinks/externalLink14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7.xml"/><Relationship Id="rId7" Type="http://schemas.openxmlformats.org/officeDocument/2006/relationships/externalLink" Target="externalLinks/externalLink3.xml"/><Relationship Id="rId12" Type="http://schemas.openxmlformats.org/officeDocument/2006/relationships/externalLink" Target="externalLinks/externalLink8.xml"/><Relationship Id="rId17" Type="http://schemas.openxmlformats.org/officeDocument/2006/relationships/externalLink" Target="externalLinks/externalLink13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2.xml"/><Relationship Id="rId20" Type="http://schemas.openxmlformats.org/officeDocument/2006/relationships/externalLink" Target="externalLinks/externalLink16.xml"/><Relationship Id="rId29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externalLink" Target="externalLinks/externalLink7.xml"/><Relationship Id="rId24" Type="http://schemas.openxmlformats.org/officeDocument/2006/relationships/externalLink" Target="externalLinks/externalLink20.xml"/><Relationship Id="rId5" Type="http://schemas.openxmlformats.org/officeDocument/2006/relationships/externalLink" Target="externalLinks/externalLink1.xml"/><Relationship Id="rId15" Type="http://schemas.openxmlformats.org/officeDocument/2006/relationships/externalLink" Target="externalLinks/externalLink11.xml"/><Relationship Id="rId23" Type="http://schemas.openxmlformats.org/officeDocument/2006/relationships/externalLink" Target="externalLinks/externalLink19.xml"/><Relationship Id="rId28" Type="http://schemas.openxmlformats.org/officeDocument/2006/relationships/calcChain" Target="calcChain.xml"/><Relationship Id="rId10" Type="http://schemas.openxmlformats.org/officeDocument/2006/relationships/externalLink" Target="externalLinks/externalLink6.xml"/><Relationship Id="rId19" Type="http://schemas.openxmlformats.org/officeDocument/2006/relationships/externalLink" Target="externalLinks/externalLink15.xml"/><Relationship Id="rId31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5.xml"/><Relationship Id="rId14" Type="http://schemas.openxmlformats.org/officeDocument/2006/relationships/externalLink" Target="externalLinks/externalLink10.xml"/><Relationship Id="rId22" Type="http://schemas.openxmlformats.org/officeDocument/2006/relationships/externalLink" Target="externalLinks/externalLink18.xml"/><Relationship Id="rId27" Type="http://schemas.openxmlformats.org/officeDocument/2006/relationships/sharedStrings" Target="sharedStrings.xml"/><Relationship Id="rId30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2fsspho101\Management\Documents%20and%20Settings\pongsak\My%20Documents\Budget\Model\NSM%20Breakeven%20analysis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0.0.8\UpdateProgram\User\O\BOT%20files\&#3607;&#3637;&#3617;%20Basel%20II\QIS\QIS4\BIS_QIS4_spreadsheets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03\d\1cost%20section\cost%20section\report43\cost43\cv43\cvsp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2fsspho101\Management\Documents%20and%20Settings\thitiporn.thongthi-a\Desktop\United%20Security\UAM_Q2\U137_2009_Q1\U137_2009_Q1_Work%20papers\U137_2009_Q1_U110_Fee%20and%20service%20income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d03\d\1cost%20section\cost%20section\report43\cost43\cv43\cvrm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2fsspho101\Management\Budget%20H2_200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0.0.8\UpdateProgram\Documents%20and%20Settings\akkharch\Local%20Settings\Temporary%20Internet%20Files\OLK2C\BIS_QIS4_spreadsheets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2fsspho101\Management\WINDOWS\TEMP\notesE1EF34\Chuchai\Axapta\Axapta_FinanceDynamic_Template_GST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2fsspho101\Management\Documents%20and%20Settings\phasuk\Local%20Settings\Temporary%20Internet%20Files\OLKA1\Production%20cost%20analysis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SCSERVER\Ad\Acc_Fin\Costvariance\cost%20section\annual2003\std.cost%20SP%20NTS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2fsspho101\Management\DOCUME~1\voranuch\LOCALS~1\Temp\Temporary%20Directory%201%20for%202005%20NSM%20Budget%20Model%20(5).zip\2005%20NSM%20Budget%20Model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2fsspho101\Management\Documents%20and%20Settings\Sunida.Eksaengsri\Desktop\EY%20JOB\UAM\UAM%202009\U137_2009_YE\U137_2009_YE_Workpapers\U137_2009_YE_U110_&#3619;&#3634;&#3618;&#3652;&#3604;&#3657;&#3588;&#3656;&#3634;&#3608;&#3619;&#3619;&#3617;&#3648;&#3609;&#3637;&#3618;&#3617;&#3649;&#3621;&#3632;&#3610;&#3619;&#3636;&#3585;&#3634;&#3619;&#3629;&#3639;&#3656;&#3609;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2FSSPHO101\management\Internal%20Audit%20Dept\600_&#3586;&#3657;&#3629;&#3617;&#3641;&#3621;&#3626;&#3656;&#3623;&#3609;&#3607;&#3637;&#3656;3_&#3626;&#3656;&#3623;&#3609;&#3626;&#3629;&#3610;&#3607;&#3634;&#3609;&#3626;&#3636;&#3609;&#3648;&#3594;&#3639;&#3656;&#3629;\Credit_Review_2551_Q3\&#3619;&#3634;&#3618;&#3651;&#3627;&#3597;&#3656;&#3610;&#3640;&#3588;&#3588;&#3621;_2551_Q3\Index_&#3619;&#3634;&#3618;&#3651;&#3627;&#3597;&#3656;&#3610;&#3640;&#3588;&#3588;&#362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0.0.8\UpdateProgram\Documents%20and%20Settings\akkharch\Local%20Settings\Temporary%20Internet%20Files\OLK2C\&#3649;&#3610;&#3610;&#3619;&#3634;&#3618;&#3591;&#3634;&#3609;%20Basel%20II%20SA%20V01(updated)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20.0.8\UpdateProgram\DOCUME~1\AnuphaK\LOCALS~1\Temp\&#3649;&#3610;&#3610;&#3619;&#3634;&#3618;&#3591;&#3634;&#3609;%20Basel%20II%20V24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2fsspho101\Management\Backup\Copy%20of%202005%20NSM%20Budget%20Model(1)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2fsspho101\Management\temp\Temporary%20Directory%201%20for%202005%20NSM%20Budget%20Model%20(7).zip\MASTER%20-%202005%20NSM%20Budget%20Model_Ver04_15.12.2004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2FSSPHO101\management\Test%2028-02-09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2fsspho101\Management\WINDOWS\TEMP\notesE1EF34\Documents%20and%20Settings\Threenoot.Chattrakul\Desktop\OA_Q2_2007\FS_OA_Jun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W2fsspho101\Management\Documents%20and%20Settings\pongsak\My%20Documents\Personal\SPE%202004%20Biz%20Forecast%20Mod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reakeven Analysis Data"/>
      <sheetName val="Breakeven Analysis Chart"/>
      <sheetName val="Variables"/>
    </sheetNames>
    <sheetDataSet>
      <sheetData sheetId="0" refreshError="1"/>
      <sheetData sheetId="1" refreshError="1"/>
      <sheetData sheetId="2" refreshError="1">
        <row r="1">
          <cell r="B1" t="b">
            <v>0</v>
          </cell>
        </row>
        <row r="2">
          <cell r="B2" t="b">
            <v>0</v>
          </cell>
        </row>
        <row r="3">
          <cell r="B3" t="str">
            <v>OfficeReady 3.0</v>
          </cell>
        </row>
        <row r="4">
          <cell r="B4">
            <v>1</v>
          </cell>
        </row>
      </sheetData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Results"/>
      <sheetName val="Checks"/>
      <sheetName val="Parameters"/>
      <sheetName val="Related entities"/>
      <sheetName val="Current"/>
      <sheetName val="Current Securitisation"/>
      <sheetName val="Standardised"/>
      <sheetName val="Standardised Securitisation"/>
      <sheetName val="FIRB Corporate"/>
      <sheetName val="FIRB Sovereign"/>
      <sheetName val="FIRB Bank"/>
      <sheetName val="FIRB SME Corporate"/>
      <sheetName val="FIRB Trading Book"/>
      <sheetName val="FIRB SL HVCRE"/>
      <sheetName val="FIRB SL Other"/>
      <sheetName val="IRB Other Retail"/>
      <sheetName val="IRB Retail QRE"/>
      <sheetName val="IRB Retail Mortgage"/>
      <sheetName val="IRB Retail HELOCs"/>
      <sheetName val="IRB SME Retail"/>
      <sheetName val="AIRB Corporate"/>
      <sheetName val="AIRB Sovereign"/>
      <sheetName val="AIRB Bank"/>
      <sheetName val="AIRB SME Corporate"/>
      <sheetName val="AIRB Trading Book"/>
      <sheetName val="AIRB SL HVCRE"/>
      <sheetName val="AIRB SL Other"/>
      <sheetName val="IRB Equity"/>
      <sheetName val="IRB SL slotting"/>
      <sheetName val="IRB Receivables"/>
      <sheetName val="IRB Securitisation"/>
      <sheetName val="Operational risk"/>
      <sheetName val="Summary"/>
      <sheetName val="Assumptions"/>
      <sheetName val="Breakeven Analysis"/>
    </sheetNames>
    <sheetDataSet>
      <sheetData sheetId="0"/>
      <sheetData sheetId="1"/>
      <sheetData sheetId="2"/>
      <sheetData sheetId="3" refreshError="1">
        <row r="266">
          <cell r="C266" t="str">
            <v>Financial Collateral</v>
          </cell>
        </row>
        <row r="267">
          <cell r="C267" t="str">
            <v>Reverse Repo</v>
          </cell>
        </row>
        <row r="268">
          <cell r="C268" t="str">
            <v>Gold</v>
          </cell>
        </row>
        <row r="269">
          <cell r="C269" t="str">
            <v>Equity</v>
          </cell>
        </row>
        <row r="270">
          <cell r="C270" t="str">
            <v>Asset backet lending</v>
          </cell>
        </row>
        <row r="271">
          <cell r="C271" t="str">
            <v>DIP</v>
          </cell>
        </row>
        <row r="272">
          <cell r="C272" t="str">
            <v>Residential Real Estate</v>
          </cell>
        </row>
        <row r="273">
          <cell r="C273" t="str">
            <v>Commercial Real Estate</v>
          </cell>
        </row>
        <row r="274">
          <cell r="C274" t="str">
            <v>Other Colletaral</v>
          </cell>
        </row>
        <row r="275">
          <cell r="C275" t="str">
            <v>Unsecured – senior</v>
          </cell>
        </row>
        <row r="276">
          <cell r="C276" t="str">
            <v>Unsecured – subordinated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  <sheetData sheetId="35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t cur - ytd"/>
      <sheetName val="Ytd"/>
      <sheetName val="Assumptions"/>
      <sheetName val="Breakeven Analysis"/>
    </sheetNames>
    <sheetDataSet>
      <sheetData sheetId="0"/>
      <sheetData sheetId="1"/>
      <sheetData sheetId="2" refreshError="1"/>
      <sheetData sheetId="3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 (2)"/>
      <sheetName val="Sheet1"/>
    </sheetNames>
    <sheetDataSet>
      <sheetData sheetId="0" refreshError="1"/>
      <sheetData sheetId="1" refreshError="1">
        <row r="8">
          <cell r="A8" t="str">
            <v>1000023</v>
          </cell>
          <cell r="B8" t="str">
            <v>ตัดรับค่าธรรมเนียมจัดการกองทุนประจำเดือน</v>
          </cell>
          <cell r="C8">
            <v>39841</v>
          </cell>
          <cell r="D8">
            <v>5208.33</v>
          </cell>
        </row>
        <row r="9">
          <cell r="A9" t="str">
            <v>1000026</v>
          </cell>
          <cell r="B9" t="str">
            <v>ตัดรับค่าธรรมเนียมจัดการกองทุนประจำเดือน</v>
          </cell>
          <cell r="C9">
            <v>39841</v>
          </cell>
          <cell r="D9">
            <v>1041.67</v>
          </cell>
        </row>
        <row r="10">
          <cell r="A10" t="str">
            <v>1000030</v>
          </cell>
          <cell r="B10" t="str">
            <v>ตัดรับค่าธรรมเนียมจัดการกองทุน(ศิรวัตร)ประจำเดือน</v>
          </cell>
          <cell r="C10">
            <v>39841</v>
          </cell>
          <cell r="D10">
            <v>1041.67</v>
          </cell>
        </row>
        <row r="11">
          <cell r="A11" t="str">
            <v>8000001</v>
          </cell>
          <cell r="B11" t="str">
            <v>ค่าธรรมเนียมจัดการกองทุน คุณชนินท์ (1-31/01/09)</v>
          </cell>
          <cell r="C11">
            <v>39843</v>
          </cell>
          <cell r="D11">
            <v>26704.58</v>
          </cell>
        </row>
        <row r="12">
          <cell r="A12" t="str">
            <v>8000002</v>
          </cell>
          <cell r="B12" t="str">
            <v>ค่าธรรมเนียมจัดการกองทุน คุณชนินท์ (1-28/02/09)</v>
          </cell>
          <cell r="C12">
            <v>39871</v>
          </cell>
          <cell r="D12">
            <v>24063.1</v>
          </cell>
        </row>
        <row r="13">
          <cell r="A13" t="str">
            <v>1000052</v>
          </cell>
          <cell r="B13" t="str">
            <v>ตัดรับค่าธรรมเนียมจัดการกองทุนประจำเดือน</v>
          </cell>
          <cell r="C13">
            <v>39872</v>
          </cell>
          <cell r="D13">
            <v>5208.33</v>
          </cell>
        </row>
        <row r="14">
          <cell r="A14" t="str">
            <v>1000055</v>
          </cell>
          <cell r="B14" t="str">
            <v>ตัดรับค่าธรรมเนียมจัดการกองทุนประจำเดือน</v>
          </cell>
          <cell r="C14">
            <v>39872</v>
          </cell>
          <cell r="D14">
            <v>1041.67</v>
          </cell>
        </row>
        <row r="15">
          <cell r="A15" t="str">
            <v>1000059</v>
          </cell>
          <cell r="B15" t="str">
            <v>ตัดรับค่าธรรมเนียมจัดการกองทุน(ศิรวัตร)ประจำเดือน</v>
          </cell>
          <cell r="C15">
            <v>39872</v>
          </cell>
          <cell r="D15">
            <v>1041.67</v>
          </cell>
        </row>
        <row r="16">
          <cell r="A16" t="str">
            <v>1000087</v>
          </cell>
          <cell r="B16" t="str">
            <v>ตัดรับค่าธรรมเนียมจัดการกองทุนประจำเดือน</v>
          </cell>
          <cell r="C16">
            <v>39900</v>
          </cell>
          <cell r="D16">
            <v>5208.33</v>
          </cell>
        </row>
        <row r="17">
          <cell r="A17" t="str">
            <v>1000089</v>
          </cell>
          <cell r="B17" t="str">
            <v>ตัดรับค่าธรรมเนียมจัดการกองทุนประจำเดือน</v>
          </cell>
          <cell r="C17">
            <v>39900</v>
          </cell>
          <cell r="D17">
            <v>1041.67</v>
          </cell>
        </row>
        <row r="18">
          <cell r="A18" t="str">
            <v>1000093</v>
          </cell>
          <cell r="B18" t="str">
            <v>ตัดรับค่าธรรมเนียมจัดการกองทุน(ศิรวัตร)ประจำเดือน</v>
          </cell>
          <cell r="C18">
            <v>39900</v>
          </cell>
          <cell r="D18">
            <v>1041.67</v>
          </cell>
        </row>
        <row r="19">
          <cell r="A19" t="str">
            <v>8000003</v>
          </cell>
          <cell r="B19" t="str">
            <v>ค่าธรรมเนียมจัดการกองทุน คุณชนินท์ (1-31/03/09)</v>
          </cell>
          <cell r="C19">
            <v>39903</v>
          </cell>
          <cell r="D19">
            <v>26573.07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ht cur"/>
      <sheetName val="Parameters"/>
    </sheetNames>
    <sheetDataSet>
      <sheetData sheetId="0"/>
      <sheetData sheetId="1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um sale"/>
      <sheetName val="Pdt"/>
      <sheetName val="P.&amp;Qty."/>
      <sheetName val="cons."/>
      <sheetName val="energy"/>
      <sheetName val="roll"/>
      <sheetName val="MRP"/>
      <sheetName val="Jul mr"/>
      <sheetName val="Aug mr"/>
      <sheetName val="Sep mr"/>
      <sheetName val="Oct mr"/>
      <sheetName val="Nov mr"/>
      <sheetName val="Dec mr"/>
      <sheetName val="Mt&amp;Ref."/>
      <sheetName val="FC"/>
      <sheetName val="FCA"/>
      <sheetName val="CapEx"/>
      <sheetName val="Sequence-Time"/>
      <sheetName val="SC"/>
      <sheetName val="Jul HRC1"/>
      <sheetName val="Jul HRC"/>
      <sheetName val="Jul Liq."/>
      <sheetName val="Jul Slab"/>
      <sheetName val="Jul Coil"/>
      <sheetName val="Jul Thickness"/>
      <sheetName val="Aug HRC1"/>
      <sheetName val="Aug HRC"/>
      <sheetName val="Aug Liq."/>
      <sheetName val="Aug Slab"/>
      <sheetName val="Aug Coil"/>
      <sheetName val="Aug Thickness"/>
      <sheetName val="Sep HRC1"/>
      <sheetName val="Sep HRC"/>
      <sheetName val="Sep Liq."/>
      <sheetName val="Sep Slab"/>
      <sheetName val="Sep Coil"/>
      <sheetName val="Sep Thickness"/>
      <sheetName val="Oct HRC1"/>
      <sheetName val="Oct HRC"/>
      <sheetName val="Oct Liq."/>
      <sheetName val="Oct Slab"/>
      <sheetName val="Oct Coil"/>
      <sheetName val="Oct Thickness"/>
      <sheetName val="Nov HRC1"/>
      <sheetName val="Nov HRC"/>
      <sheetName val="Nov Liq."/>
      <sheetName val="Nov Slab"/>
      <sheetName val="Nov Coil"/>
      <sheetName val="Nov Thickness"/>
      <sheetName val="Dec HRC1"/>
      <sheetName val="Dec HRC"/>
      <sheetName val="Dec Liq."/>
      <sheetName val="Dec Slab"/>
      <sheetName val="Dec Coil"/>
      <sheetName val="Dec Thickness"/>
      <sheetName val="av HRC1"/>
      <sheetName val="av HRC"/>
      <sheetName val="av Liq."/>
      <sheetName val="av Slab"/>
      <sheetName val="av Coil"/>
      <sheetName val="HRC1 mth.$"/>
      <sheetName val="HRC1 mth."/>
      <sheetName val="Assumptions"/>
      <sheetName val="act sale"/>
      <sheetName val="act cost"/>
      <sheetName val="Income statement"/>
      <sheetName val="PL_form"/>
      <sheetName val="BS"/>
      <sheetName val="Cash Flow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 refreshError="1">
        <row r="10">
          <cell r="C10">
            <v>250</v>
          </cell>
        </row>
        <row r="11">
          <cell r="C11">
            <v>290</v>
          </cell>
        </row>
      </sheetData>
      <sheetData sheetId="63"/>
      <sheetData sheetId="64"/>
      <sheetData sheetId="65"/>
      <sheetData sheetId="66"/>
      <sheetData sheetId="67"/>
      <sheetData sheetId="68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put"/>
      <sheetName val="Results"/>
      <sheetName val="Checks"/>
      <sheetName val="Parameters"/>
      <sheetName val="Related entities"/>
      <sheetName val="Current"/>
      <sheetName val="Current Securitisation"/>
      <sheetName val="Standardised"/>
      <sheetName val="Standardised Securitisation"/>
      <sheetName val="FIRB Corporate"/>
      <sheetName val="FIRB Sovereign"/>
      <sheetName val="FIRB Bank"/>
      <sheetName val="FIRB SME Corporate"/>
      <sheetName val="FIRB Trading Book"/>
      <sheetName val="FIRB SL HVCRE"/>
      <sheetName val="FIRB SL Other"/>
      <sheetName val="IRB Other Retail"/>
      <sheetName val="IRB Retail QRE"/>
      <sheetName val="IRB Retail Mortgage"/>
      <sheetName val="IRB Retail HELOCs"/>
      <sheetName val="IRB SME Retail"/>
      <sheetName val="AIRB Corporate"/>
      <sheetName val="AIRB Sovereign"/>
      <sheetName val="AIRB Bank"/>
      <sheetName val="AIRB SME Corporate"/>
      <sheetName val="AIRB Trading Book"/>
      <sheetName val="AIRB SL HVCRE"/>
      <sheetName val="AIRB SL Other"/>
      <sheetName val="IRB Equity"/>
      <sheetName val="IRB SL slotting"/>
      <sheetName val="IRB Receivables"/>
      <sheetName val="IRB Securitisation"/>
      <sheetName val="Operational risk"/>
      <sheetName val="Summary"/>
      <sheetName val="Invoice"/>
    </sheetNames>
    <sheetDataSet>
      <sheetData sheetId="0"/>
      <sheetData sheetId="1"/>
      <sheetData sheetId="2"/>
      <sheetData sheetId="3" refreshError="1">
        <row r="253">
          <cell r="C253" t="str">
            <v>Yes</v>
          </cell>
        </row>
        <row r="254">
          <cell r="C254" t="str">
            <v>No</v>
          </cell>
        </row>
        <row r="255">
          <cell r="C255">
            <v>1</v>
          </cell>
        </row>
        <row r="256">
          <cell r="C256">
            <v>2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edgerJournalTrans_BS"/>
      <sheetName val="LedgerJournalTrans_Unreconciled"/>
      <sheetName val="LedgerJournalTrans_AP"/>
      <sheetName val="LedgerJournalTrans_AR"/>
      <sheetName val="LedgerJournalTrans_FA"/>
      <sheetName val="Summary"/>
      <sheetName val="LedgerBudg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halftt"/>
      <sheetName val="1halfperton"/>
      <sheetName val="PROD_Sum'04"/>
      <sheetName val="SGA"/>
      <sheetName val="ttbymonth"/>
      <sheetName val="pertonbymonth"/>
      <sheetName val="Actual Cost (THBpTon)"/>
      <sheetName val="Actual Cost (USDpTon)"/>
      <sheetName val="Actual Quantity"/>
      <sheetName val="Budget Cost (THBpTon)"/>
      <sheetName val="Budget Cost (USDpTon)"/>
      <sheetName val="Budget Quantity"/>
      <sheetName val="Indicator"/>
      <sheetName val="Monthly Analysis"/>
      <sheetName val="Quarterly Analysis"/>
      <sheetName val="Semi-Annual Analysis"/>
      <sheetName val="Comparison Repor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 refreshError="1">
        <row r="2">
          <cell r="B2" t="str">
            <v>January</v>
          </cell>
        </row>
        <row r="3">
          <cell r="B3" t="str">
            <v>February</v>
          </cell>
        </row>
        <row r="4">
          <cell r="B4" t="str">
            <v>March</v>
          </cell>
        </row>
        <row r="5">
          <cell r="B5" t="str">
            <v>April</v>
          </cell>
        </row>
        <row r="6">
          <cell r="B6" t="str">
            <v>May</v>
          </cell>
        </row>
        <row r="7">
          <cell r="B7" t="str">
            <v>June</v>
          </cell>
        </row>
        <row r="8">
          <cell r="B8" t="str">
            <v>July</v>
          </cell>
        </row>
        <row r="9">
          <cell r="B9" t="str">
            <v>August</v>
          </cell>
        </row>
        <row r="10">
          <cell r="B10" t="str">
            <v>September</v>
          </cell>
        </row>
        <row r="11">
          <cell r="B11" t="str">
            <v>October</v>
          </cell>
        </row>
        <row r="12">
          <cell r="B12" t="str">
            <v>November</v>
          </cell>
        </row>
        <row r="13">
          <cell r="B13" t="str">
            <v>December</v>
          </cell>
        </row>
      </sheetData>
      <sheetData sheetId="13"/>
      <sheetData sheetId="14" refreshError="1"/>
      <sheetData sheetId="15" refreshError="1"/>
      <sheetData sheetId="16" refreshError="1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 off"/>
      <sheetName val="w on"/>
      <sheetName val="w av"/>
      <sheetName val="sp off"/>
      <sheetName val="sp on"/>
      <sheetName val="sp av"/>
      <sheetName val="comsp"/>
      <sheetName val="comsp Q3"/>
      <sheetName val="spytd"/>
      <sheetName val="spytd Q3"/>
      <sheetName val="prod"/>
      <sheetName val="scrap use"/>
      <sheetName val="TrialBalance Q3-200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>
        <row r="1">
          <cell r="J1" t="str">
            <v>BUSINESS : SCSC</v>
          </cell>
        </row>
        <row r="2">
          <cell r="J2" t="str">
            <v xml:space="preserve"> COST VARIANCE - OP</v>
          </cell>
        </row>
        <row r="3">
          <cell r="J3" t="str">
            <v>STEEL PLANT  JANUARY - AUGUST 2002</v>
          </cell>
        </row>
        <row r="4">
          <cell r="P4" t="str">
            <v>M8</v>
          </cell>
          <cell r="Q4">
            <v>0</v>
          </cell>
          <cell r="R4" t="str">
            <v>TON</v>
          </cell>
          <cell r="S4">
            <v>0</v>
          </cell>
        </row>
        <row r="5">
          <cell r="P5" t="str">
            <v>M12</v>
          </cell>
          <cell r="Q5">
            <v>0</v>
          </cell>
          <cell r="R5" t="str">
            <v>TON</v>
          </cell>
          <cell r="S5">
            <v>0</v>
          </cell>
        </row>
        <row r="6">
          <cell r="O6" t="str">
            <v xml:space="preserve">       PRODUCTION:-</v>
          </cell>
          <cell r="P6" t="str">
            <v>M15</v>
          </cell>
          <cell r="Q6">
            <v>0</v>
          </cell>
          <cell r="R6" t="str">
            <v>TON</v>
          </cell>
          <cell r="S6">
            <v>0</v>
          </cell>
        </row>
        <row r="7">
          <cell r="O7" t="str">
            <v xml:space="preserve">       PRODUCTION:-</v>
          </cell>
          <cell r="P7" t="str">
            <v>SR24</v>
          </cell>
          <cell r="Q7">
            <v>128296.89</v>
          </cell>
          <cell r="R7" t="str">
            <v>TON</v>
          </cell>
          <cell r="S7">
            <v>0.54227563731506434</v>
          </cell>
        </row>
        <row r="8">
          <cell r="P8" t="str">
            <v>SR24 130 MM.</v>
          </cell>
          <cell r="Q8">
            <v>0</v>
          </cell>
          <cell r="R8" t="str">
            <v>TON</v>
          </cell>
          <cell r="S8">
            <v>0</v>
          </cell>
        </row>
        <row r="9">
          <cell r="J9" t="str">
            <v>SCRAP PRICE (BHT/TON)</v>
          </cell>
          <cell r="L9" t="str">
            <v>STD</v>
          </cell>
          <cell r="M9" t="str">
            <v>ACT</v>
          </cell>
          <cell r="P9" t="str">
            <v>SD40</v>
          </cell>
          <cell r="Q9">
            <v>102229.35</v>
          </cell>
          <cell r="R9" t="str">
            <v>TON</v>
          </cell>
          <cell r="S9">
            <v>0.43209532143417334</v>
          </cell>
        </row>
        <row r="10">
          <cell r="P10" t="str">
            <v>SD390T</v>
          </cell>
          <cell r="Q10">
            <v>0</v>
          </cell>
          <cell r="R10" t="str">
            <v>TON</v>
          </cell>
          <cell r="S10">
            <v>0</v>
          </cell>
        </row>
        <row r="11">
          <cell r="J11" t="str">
            <v>IMPORT - SHD</v>
          </cell>
          <cell r="K11" t="str">
            <v>TON</v>
          </cell>
          <cell r="L11" t="str">
            <v xml:space="preserve"> </v>
          </cell>
          <cell r="M11" t="str">
            <v xml:space="preserve"> </v>
          </cell>
          <cell r="P11" t="str">
            <v>SD390S</v>
          </cell>
          <cell r="Q11">
            <v>0</v>
          </cell>
          <cell r="R11" t="str">
            <v>TON</v>
          </cell>
          <cell r="S11">
            <v>0</v>
          </cell>
        </row>
        <row r="12">
          <cell r="J12" t="str">
            <v>IMPORT - SHD</v>
          </cell>
          <cell r="K12" t="str">
            <v>TON</v>
          </cell>
          <cell r="P12" t="str">
            <v>SD480S</v>
          </cell>
          <cell r="Q12">
            <v>0</v>
          </cell>
          <cell r="R12" t="str">
            <v>TON</v>
          </cell>
          <cell r="S12">
            <v>0</v>
          </cell>
        </row>
        <row r="13">
          <cell r="P13" t="str">
            <v>SD480T</v>
          </cell>
          <cell r="Q13">
            <v>0</v>
          </cell>
          <cell r="R13" t="str">
            <v>TON</v>
          </cell>
          <cell r="S13">
            <v>0</v>
          </cell>
        </row>
        <row r="14">
          <cell r="P14" t="str">
            <v>A60S</v>
          </cell>
          <cell r="Q14">
            <v>0</v>
          </cell>
          <cell r="R14" t="str">
            <v>TON</v>
          </cell>
          <cell r="S14">
            <v>0</v>
          </cell>
        </row>
        <row r="15">
          <cell r="J15" t="str">
            <v>IMPORT - SHD</v>
          </cell>
          <cell r="P15" t="str">
            <v>A40S</v>
          </cell>
          <cell r="Q15">
            <v>0</v>
          </cell>
          <cell r="R15" t="str">
            <v>TON</v>
          </cell>
          <cell r="S15">
            <v>0</v>
          </cell>
        </row>
        <row r="16">
          <cell r="J16" t="str">
            <v>IMPORT - SHD</v>
          </cell>
          <cell r="P16" t="str">
            <v>SD430</v>
          </cell>
          <cell r="Q16">
            <v>777.47</v>
          </cell>
          <cell r="R16" t="str">
            <v>TON</v>
          </cell>
          <cell r="S16">
            <v>3.2861516732271777E-3</v>
          </cell>
        </row>
        <row r="17">
          <cell r="J17" t="str">
            <v>IMPORT - SHD</v>
          </cell>
          <cell r="P17" t="str">
            <v>SD480VL</v>
          </cell>
          <cell r="Q17">
            <v>0</v>
          </cell>
          <cell r="R17" t="str">
            <v>TON</v>
          </cell>
          <cell r="S17">
            <v>0</v>
          </cell>
        </row>
        <row r="18">
          <cell r="P18" t="str">
            <v>SD400V</v>
          </cell>
          <cell r="Q18">
            <v>0</v>
          </cell>
          <cell r="R18" t="str">
            <v>TON</v>
          </cell>
          <cell r="S18">
            <v>0</v>
          </cell>
        </row>
        <row r="19">
          <cell r="J19" t="str">
            <v>IMPORT SCRAP</v>
          </cell>
          <cell r="L19">
            <v>4.9482075279413698</v>
          </cell>
          <cell r="M19">
            <v>4.8425788784429784</v>
          </cell>
          <cell r="P19" t="str">
            <v>SD500E</v>
          </cell>
          <cell r="Q19">
            <v>2633.5</v>
          </cell>
          <cell r="R19" t="str">
            <v>TON</v>
          </cell>
          <cell r="S19">
            <v>1.113107956762804E-2</v>
          </cell>
        </row>
        <row r="20">
          <cell r="J20" t="str">
            <v>IMPORT SCRAP</v>
          </cell>
          <cell r="L20">
            <v>4.7472129988556224</v>
          </cell>
          <cell r="M20">
            <v>4.7234816771358998</v>
          </cell>
          <cell r="P20" t="str">
            <v>SS540</v>
          </cell>
          <cell r="Q20">
            <v>374.88</v>
          </cell>
          <cell r="R20" t="str">
            <v>TON</v>
          </cell>
          <cell r="S20">
            <v>1.5845145655258778E-3</v>
          </cell>
        </row>
        <row r="21">
          <cell r="P21" t="str">
            <v>S15C</v>
          </cell>
          <cell r="Q21">
            <v>2101.9699999999998</v>
          </cell>
          <cell r="R21" t="str">
            <v>TON</v>
          </cell>
          <cell r="S21">
            <v>8.8844485736727218E-3</v>
          </cell>
        </row>
        <row r="22">
          <cell r="J22" t="str">
            <v>IMPORT SCRAP</v>
          </cell>
          <cell r="L22">
            <v>4.6604544907073278</v>
          </cell>
          <cell r="M22">
            <v>4.6816847601829226</v>
          </cell>
          <cell r="P22" t="str">
            <v>S20C</v>
          </cell>
          <cell r="Q22">
            <v>176.1</v>
          </cell>
          <cell r="R22" t="str">
            <v>TON</v>
          </cell>
          <cell r="S22">
            <v>7.4432622436274834E-4</v>
          </cell>
        </row>
        <row r="23">
          <cell r="J23" t="str">
            <v>LOCAL - SCRAP</v>
          </cell>
          <cell r="L23">
            <v>4.2517834608968856</v>
          </cell>
          <cell r="M23">
            <v>4.3946634929507526</v>
          </cell>
          <cell r="P23" t="str">
            <v>S35C</v>
          </cell>
          <cell r="Q23">
            <v>-0.35</v>
          </cell>
          <cell r="R23" t="str">
            <v>TON</v>
          </cell>
          <cell r="S23">
            <v>-1.4793536543268706E-6</v>
          </cell>
        </row>
        <row r="24">
          <cell r="J24" t="str">
            <v>TOTAL</v>
          </cell>
          <cell r="L24">
            <v>4.6634424730480557</v>
          </cell>
          <cell r="M24">
            <v>4.6584682498361607</v>
          </cell>
          <cell r="P24" t="str">
            <v xml:space="preserve">  TOTAL</v>
          </cell>
          <cell r="Q24">
            <v>236589.81</v>
          </cell>
          <cell r="R24" t="str">
            <v>TON</v>
          </cell>
          <cell r="S24">
            <v>1</v>
          </cell>
        </row>
        <row r="26">
          <cell r="L26" t="str">
            <v>STD</v>
          </cell>
          <cell r="M26" t="str">
            <v>ACT</v>
          </cell>
          <cell r="N26" t="str">
            <v>VOLUME CONSUMPTION</v>
          </cell>
          <cell r="Q26" t="str">
            <v>TOTAL COST ('000 BAHT )</v>
          </cell>
          <cell r="V26" t="str">
            <v>COST PER TON BILLET</v>
          </cell>
        </row>
        <row r="27">
          <cell r="J27" t="str">
            <v>DESCRIPTION</v>
          </cell>
          <cell r="K27" t="str">
            <v>UNIT</v>
          </cell>
          <cell r="L27" t="str">
            <v>PRICE</v>
          </cell>
          <cell r="M27" t="str">
            <v>PRICE</v>
          </cell>
          <cell r="N27" t="str">
            <v>STANDARD</v>
          </cell>
          <cell r="O27" t="str">
            <v>ACTUAL</v>
          </cell>
          <cell r="P27" t="str">
            <v>VARIANCE</v>
          </cell>
          <cell r="Q27" t="str">
            <v>STANDARD</v>
          </cell>
          <cell r="R27" t="str">
            <v>ACTUAL</v>
          </cell>
          <cell r="S27" t="str">
            <v xml:space="preserve"> VARIANCE</v>
          </cell>
          <cell r="V27" t="str">
            <v>STANDARD</v>
          </cell>
          <cell r="X27" t="str">
            <v>ACTUAL</v>
          </cell>
          <cell r="Z27" t="str">
            <v>VARIANCE</v>
          </cell>
        </row>
        <row r="28">
          <cell r="S28" t="str">
            <v>PRICE</v>
          </cell>
          <cell r="T28" t="str">
            <v>VOLUME</v>
          </cell>
          <cell r="U28" t="str">
            <v>TOTAL</v>
          </cell>
          <cell r="V28" t="str">
            <v>QTY</v>
          </cell>
          <cell r="W28" t="str">
            <v>AMT</v>
          </cell>
          <cell r="X28" t="str">
            <v>QTY</v>
          </cell>
          <cell r="Y28" t="str">
            <v>AMT</v>
          </cell>
          <cell r="Z28" t="str">
            <v>QTY</v>
          </cell>
          <cell r="AA28" t="str">
            <v>AMT</v>
          </cell>
        </row>
        <row r="29">
          <cell r="I29">
            <v>1</v>
          </cell>
          <cell r="J29" t="str">
            <v>PIG IRON</v>
          </cell>
          <cell r="K29" t="str">
            <v>TON</v>
          </cell>
          <cell r="L29">
            <v>5901</v>
          </cell>
          <cell r="M29">
            <v>5962</v>
          </cell>
          <cell r="N29">
            <v>13590</v>
          </cell>
          <cell r="O29">
            <v>3256</v>
          </cell>
          <cell r="P29">
            <v>10334</v>
          </cell>
          <cell r="Q29">
            <v>80193</v>
          </cell>
          <cell r="R29">
            <v>19410</v>
          </cell>
          <cell r="S29">
            <v>-199</v>
          </cell>
          <cell r="T29">
            <v>60982</v>
          </cell>
          <cell r="U29">
            <v>60783</v>
          </cell>
          <cell r="V29">
            <v>5.7000000000000002E-2</v>
          </cell>
          <cell r="W29">
            <v>338.96</v>
          </cell>
          <cell r="X29">
            <v>1.4E-2</v>
          </cell>
          <cell r="Y29">
            <v>82.04</v>
          </cell>
          <cell r="Z29">
            <v>4.3000000000000003E-2</v>
          </cell>
          <cell r="AA29">
            <v>256.92</v>
          </cell>
          <cell r="AB29">
            <v>1</v>
          </cell>
        </row>
        <row r="30">
          <cell r="I30">
            <v>2</v>
          </cell>
          <cell r="J30" t="str">
            <v>SHREDDED</v>
          </cell>
          <cell r="K30" t="str">
            <v>TON</v>
          </cell>
          <cell r="L30">
            <v>0</v>
          </cell>
          <cell r="M30">
            <v>0</v>
          </cell>
          <cell r="N30">
            <v>0</v>
          </cell>
          <cell r="O30">
            <v>0</v>
          </cell>
          <cell r="P30">
            <v>0</v>
          </cell>
          <cell r="Q30">
            <v>0</v>
          </cell>
          <cell r="R30">
            <v>0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</v>
          </cell>
          <cell r="Y30">
            <v>0</v>
          </cell>
          <cell r="Z30">
            <v>0</v>
          </cell>
          <cell r="AA30">
            <v>0</v>
          </cell>
          <cell r="AB30">
            <v>2</v>
          </cell>
        </row>
        <row r="31">
          <cell r="I31">
            <v>3</v>
          </cell>
          <cell r="J31" t="str">
            <v xml:space="preserve">HMS </v>
          </cell>
          <cell r="K31" t="str">
            <v>TON</v>
          </cell>
          <cell r="L31">
            <v>5250</v>
          </cell>
          <cell r="M31">
            <v>5224</v>
          </cell>
          <cell r="N31">
            <v>5558</v>
          </cell>
          <cell r="O31">
            <v>2434</v>
          </cell>
          <cell r="P31">
            <v>3124</v>
          </cell>
          <cell r="Q31">
            <v>29177</v>
          </cell>
          <cell r="R31">
            <v>12715</v>
          </cell>
          <cell r="S31">
            <v>63</v>
          </cell>
          <cell r="T31">
            <v>16399</v>
          </cell>
          <cell r="U31">
            <v>16462</v>
          </cell>
          <cell r="V31">
            <v>2.3E-2</v>
          </cell>
          <cell r="W31">
            <v>123.32</v>
          </cell>
          <cell r="X31">
            <v>0.01</v>
          </cell>
          <cell r="Y31">
            <v>53.74</v>
          </cell>
          <cell r="Z31">
            <v>1.2999999999999999E-2</v>
          </cell>
          <cell r="AA31">
            <v>69.58</v>
          </cell>
          <cell r="AB31">
            <v>3</v>
          </cell>
        </row>
        <row r="32">
          <cell r="I32">
            <v>4</v>
          </cell>
          <cell r="J32" t="str">
            <v>LOCAL # 1</v>
          </cell>
          <cell r="K32" t="str">
            <v>TON</v>
          </cell>
          <cell r="L32">
            <v>4724</v>
          </cell>
          <cell r="M32">
            <v>4782</v>
          </cell>
          <cell r="N32">
            <v>65172</v>
          </cell>
          <cell r="O32">
            <v>75173</v>
          </cell>
          <cell r="P32">
            <v>-10001</v>
          </cell>
          <cell r="Q32">
            <v>307857</v>
          </cell>
          <cell r="R32">
            <v>359461</v>
          </cell>
          <cell r="S32">
            <v>-4360</v>
          </cell>
          <cell r="T32">
            <v>-47244</v>
          </cell>
          <cell r="U32">
            <v>-51604</v>
          </cell>
          <cell r="V32">
            <v>0.27500000000000002</v>
          </cell>
          <cell r="W32">
            <v>1301.23</v>
          </cell>
          <cell r="X32">
            <v>0.318</v>
          </cell>
          <cell r="Y32">
            <v>1519.34</v>
          </cell>
          <cell r="Z32">
            <v>-4.2999999999999983E-2</v>
          </cell>
          <cell r="AA32">
            <v>-218.11</v>
          </cell>
          <cell r="AB32">
            <v>4</v>
          </cell>
        </row>
        <row r="33">
          <cell r="I33">
            <v>5</v>
          </cell>
          <cell r="J33" t="str">
            <v>LOCAL # 2</v>
          </cell>
          <cell r="K33" t="str">
            <v>TON</v>
          </cell>
          <cell r="L33">
            <v>4624</v>
          </cell>
          <cell r="M33">
            <v>4648</v>
          </cell>
          <cell r="N33">
            <v>138052</v>
          </cell>
          <cell r="O33">
            <v>127984</v>
          </cell>
          <cell r="P33">
            <v>10068</v>
          </cell>
          <cell r="Q33">
            <v>638414</v>
          </cell>
          <cell r="R33">
            <v>594898</v>
          </cell>
          <cell r="S33">
            <v>-3072</v>
          </cell>
          <cell r="T33">
            <v>46588</v>
          </cell>
          <cell r="U33">
            <v>43516</v>
          </cell>
          <cell r="V33">
            <v>0.58399999999999996</v>
          </cell>
          <cell r="W33">
            <v>2698.4</v>
          </cell>
          <cell r="X33">
            <v>0.54100000000000004</v>
          </cell>
          <cell r="Y33">
            <v>2514.4699999999998</v>
          </cell>
          <cell r="Z33">
            <v>4.2999999999999927E-2</v>
          </cell>
          <cell r="AA33">
            <v>183.93</v>
          </cell>
          <cell r="AB33">
            <v>5</v>
          </cell>
        </row>
        <row r="34">
          <cell r="I34">
            <v>6</v>
          </cell>
          <cell r="J34" t="str">
            <v>TURNING</v>
          </cell>
          <cell r="K34" t="str">
            <v>TON</v>
          </cell>
          <cell r="L34">
            <v>3752</v>
          </cell>
          <cell r="M34">
            <v>3734</v>
          </cell>
          <cell r="N34">
            <v>2677</v>
          </cell>
          <cell r="O34">
            <v>4815</v>
          </cell>
          <cell r="P34">
            <v>-2138</v>
          </cell>
          <cell r="Q34">
            <v>10042</v>
          </cell>
          <cell r="R34">
            <v>17981</v>
          </cell>
          <cell r="S34">
            <v>87</v>
          </cell>
          <cell r="T34">
            <v>-8026</v>
          </cell>
          <cell r="U34">
            <v>-7939</v>
          </cell>
          <cell r="V34">
            <v>1.0999999999999999E-2</v>
          </cell>
          <cell r="W34">
            <v>42.44</v>
          </cell>
          <cell r="X34">
            <v>0.02</v>
          </cell>
          <cell r="Y34">
            <v>76</v>
          </cell>
          <cell r="Z34">
            <v>-9.0000000000000011E-3</v>
          </cell>
          <cell r="AA34">
            <v>-33.56</v>
          </cell>
          <cell r="AB34">
            <v>6</v>
          </cell>
        </row>
        <row r="35">
          <cell r="I35">
            <v>7</v>
          </cell>
          <cell r="J35" t="str">
            <v>BUNDLE # 1</v>
          </cell>
          <cell r="K35" t="str">
            <v>TON</v>
          </cell>
          <cell r="L35">
            <v>4855</v>
          </cell>
          <cell r="M35">
            <v>4714</v>
          </cell>
          <cell r="N35">
            <v>14678</v>
          </cell>
          <cell r="O35">
            <v>25585</v>
          </cell>
          <cell r="P35">
            <v>-10907</v>
          </cell>
          <cell r="Q35">
            <v>71264</v>
          </cell>
          <cell r="R35">
            <v>120609</v>
          </cell>
          <cell r="S35">
            <v>3607</v>
          </cell>
          <cell r="T35">
            <v>-52952</v>
          </cell>
          <cell r="U35">
            <v>-49345</v>
          </cell>
          <cell r="V35">
            <v>6.2E-2</v>
          </cell>
          <cell r="W35">
            <v>301.20999999999998</v>
          </cell>
          <cell r="X35">
            <v>0.108</v>
          </cell>
          <cell r="Y35">
            <v>509.78</v>
          </cell>
          <cell r="Z35">
            <v>-4.5999999999999999E-2</v>
          </cell>
          <cell r="AA35">
            <v>-208.57</v>
          </cell>
          <cell r="AB35">
            <v>7</v>
          </cell>
        </row>
        <row r="36">
          <cell r="I36">
            <v>8</v>
          </cell>
          <cell r="J36" t="str">
            <v>BUNDLE # 2</v>
          </cell>
          <cell r="K36" t="str">
            <v>TON</v>
          </cell>
          <cell r="L36">
            <v>4100</v>
          </cell>
          <cell r="M36">
            <v>4010</v>
          </cell>
          <cell r="N36">
            <v>11838</v>
          </cell>
          <cell r="O36">
            <v>7143</v>
          </cell>
          <cell r="P36">
            <v>4695</v>
          </cell>
          <cell r="Q36">
            <v>48536</v>
          </cell>
          <cell r="R36">
            <v>28643</v>
          </cell>
          <cell r="S36">
            <v>643</v>
          </cell>
          <cell r="T36">
            <v>19250</v>
          </cell>
          <cell r="U36">
            <v>19893</v>
          </cell>
          <cell r="V36">
            <v>0.05</v>
          </cell>
          <cell r="W36">
            <v>205.15</v>
          </cell>
          <cell r="X36">
            <v>0.03</v>
          </cell>
          <cell r="Y36">
            <v>121.07</v>
          </cell>
          <cell r="Z36">
            <v>0.02</v>
          </cell>
          <cell r="AA36">
            <v>84.08</v>
          </cell>
          <cell r="AB36">
            <v>8</v>
          </cell>
        </row>
        <row r="37">
          <cell r="I37">
            <v>9</v>
          </cell>
          <cell r="J37" t="str">
            <v>SSMS SCRAP</v>
          </cell>
          <cell r="K37" t="str">
            <v>TON</v>
          </cell>
          <cell r="L37">
            <v>3675</v>
          </cell>
          <cell r="M37">
            <v>4188</v>
          </cell>
          <cell r="N37">
            <v>10705</v>
          </cell>
          <cell r="O37">
            <v>9244</v>
          </cell>
          <cell r="P37">
            <v>1461</v>
          </cell>
          <cell r="Q37">
            <v>39340</v>
          </cell>
          <cell r="R37">
            <v>38710</v>
          </cell>
          <cell r="S37">
            <v>-4742</v>
          </cell>
          <cell r="T37">
            <v>5372</v>
          </cell>
          <cell r="U37">
            <v>630</v>
          </cell>
          <cell r="V37">
            <v>4.4999999999999998E-2</v>
          </cell>
          <cell r="W37">
            <v>166.28</v>
          </cell>
          <cell r="X37">
            <v>3.9E-2</v>
          </cell>
          <cell r="Y37">
            <v>163.62</v>
          </cell>
          <cell r="Z37">
            <v>5.9999999999999984E-3</v>
          </cell>
          <cell r="AA37">
            <v>2.66</v>
          </cell>
          <cell r="AB37">
            <v>9</v>
          </cell>
        </row>
        <row r="38">
          <cell r="I38">
            <v>10</v>
          </cell>
          <cell r="J38" t="str">
            <v>OWN SCRAP</v>
          </cell>
          <cell r="K38" t="str">
            <v>TON</v>
          </cell>
          <cell r="L38">
            <v>4337</v>
          </cell>
          <cell r="M38">
            <v>4324</v>
          </cell>
          <cell r="N38">
            <v>5353</v>
          </cell>
          <cell r="O38">
            <v>4683</v>
          </cell>
          <cell r="P38">
            <v>670</v>
          </cell>
          <cell r="Q38">
            <v>23217</v>
          </cell>
          <cell r="R38">
            <v>20247</v>
          </cell>
          <cell r="S38">
            <v>61</v>
          </cell>
          <cell r="T38">
            <v>2909</v>
          </cell>
          <cell r="U38">
            <v>2970</v>
          </cell>
          <cell r="V38">
            <v>2.3E-2</v>
          </cell>
          <cell r="W38">
            <v>98.13</v>
          </cell>
          <cell r="X38">
            <v>0.02</v>
          </cell>
          <cell r="Y38">
            <v>85.58</v>
          </cell>
          <cell r="Z38">
            <v>2.9999999999999992E-3</v>
          </cell>
          <cell r="AA38">
            <v>12.55</v>
          </cell>
          <cell r="AB38">
            <v>10</v>
          </cell>
        </row>
        <row r="39">
          <cell r="I39">
            <v>11</v>
          </cell>
          <cell r="J39" t="str">
            <v xml:space="preserve">        TOTAL SCRAP INPUT</v>
          </cell>
          <cell r="K39" t="str">
            <v>TON</v>
          </cell>
          <cell r="L39">
            <v>4663</v>
          </cell>
          <cell r="M39">
            <v>4658</v>
          </cell>
          <cell r="N39">
            <v>267623</v>
          </cell>
          <cell r="O39">
            <v>260317</v>
          </cell>
          <cell r="P39">
            <v>7306</v>
          </cell>
          <cell r="Q39">
            <v>1248040</v>
          </cell>
          <cell r="R39">
            <v>1212674</v>
          </cell>
          <cell r="S39">
            <v>-7912</v>
          </cell>
          <cell r="T39">
            <v>43278</v>
          </cell>
          <cell r="U39">
            <v>35366</v>
          </cell>
          <cell r="V39">
            <v>1.1299999999999999</v>
          </cell>
          <cell r="W39">
            <v>5275.12</v>
          </cell>
          <cell r="X39">
            <v>1.1000000000000001</v>
          </cell>
          <cell r="Y39">
            <v>5125.6400000000003</v>
          </cell>
          <cell r="Z39">
            <v>2.9999999999999947E-2</v>
          </cell>
          <cell r="AA39">
            <v>149.47999999999999</v>
          </cell>
          <cell r="AB39">
            <v>11</v>
          </cell>
        </row>
        <row r="40">
          <cell r="I40">
            <v>12</v>
          </cell>
          <cell r="J40" t="str">
            <v xml:space="preserve"> RETURN SCRAP</v>
          </cell>
          <cell r="K40" t="str">
            <v>TON</v>
          </cell>
          <cell r="L40">
            <v>0</v>
          </cell>
          <cell r="M40">
            <v>0</v>
          </cell>
          <cell r="N40">
            <v>0</v>
          </cell>
          <cell r="O40">
            <v>0</v>
          </cell>
          <cell r="P40">
            <v>0</v>
          </cell>
          <cell r="Q40">
            <v>0</v>
          </cell>
          <cell r="R40">
            <v>0</v>
          </cell>
          <cell r="S40">
            <v>0</v>
          </cell>
          <cell r="T40">
            <v>0</v>
          </cell>
          <cell r="U40">
            <v>0</v>
          </cell>
          <cell r="V40">
            <v>0</v>
          </cell>
          <cell r="W40">
            <v>0</v>
          </cell>
          <cell r="X40">
            <v>0</v>
          </cell>
          <cell r="Y40">
            <v>0</v>
          </cell>
          <cell r="Z40">
            <v>0</v>
          </cell>
          <cell r="AA40">
            <v>0</v>
          </cell>
          <cell r="AB40">
            <v>12</v>
          </cell>
        </row>
        <row r="41">
          <cell r="I41">
            <v>13</v>
          </cell>
          <cell r="J41" t="str">
            <v xml:space="preserve"> ALLOYS -COKE BR.(ADDITION)</v>
          </cell>
          <cell r="K41" t="str">
            <v>KG.</v>
          </cell>
          <cell r="L41">
            <v>3.44</v>
          </cell>
          <cell r="M41">
            <v>3.65</v>
          </cell>
          <cell r="N41">
            <v>583023</v>
          </cell>
          <cell r="O41">
            <v>520691</v>
          </cell>
          <cell r="P41">
            <v>62332</v>
          </cell>
          <cell r="Q41">
            <v>2007</v>
          </cell>
          <cell r="R41">
            <v>1898</v>
          </cell>
          <cell r="S41">
            <v>-109</v>
          </cell>
          <cell r="T41">
            <v>218</v>
          </cell>
          <cell r="U41">
            <v>109</v>
          </cell>
          <cell r="V41">
            <v>2.46</v>
          </cell>
          <cell r="W41">
            <v>8.48</v>
          </cell>
          <cell r="X41">
            <v>2.2000000000000002</v>
          </cell>
          <cell r="Y41">
            <v>8.02</v>
          </cell>
          <cell r="Z41">
            <v>0.26</v>
          </cell>
          <cell r="AA41">
            <v>0.46000000000000085</v>
          </cell>
          <cell r="AB41">
            <v>13</v>
          </cell>
        </row>
        <row r="42">
          <cell r="I42">
            <v>14</v>
          </cell>
          <cell r="J42" t="str">
            <v xml:space="preserve">                  -SILICO MANGANESE</v>
          </cell>
          <cell r="K42" t="str">
            <v>KG.</v>
          </cell>
          <cell r="L42">
            <v>16.760000000000002</v>
          </cell>
          <cell r="M42">
            <v>15.23</v>
          </cell>
          <cell r="N42">
            <v>2568637</v>
          </cell>
          <cell r="O42">
            <v>2659975</v>
          </cell>
          <cell r="P42">
            <v>-91338</v>
          </cell>
          <cell r="Q42">
            <v>43040</v>
          </cell>
          <cell r="R42">
            <v>40501</v>
          </cell>
          <cell r="S42">
            <v>4070</v>
          </cell>
          <cell r="T42">
            <v>-1531</v>
          </cell>
          <cell r="U42">
            <v>2539</v>
          </cell>
          <cell r="V42">
            <v>10.86</v>
          </cell>
          <cell r="W42">
            <v>181.92</v>
          </cell>
          <cell r="X42">
            <v>11.24</v>
          </cell>
          <cell r="Y42">
            <v>171.19</v>
          </cell>
          <cell r="Z42">
            <v>-0.38000000000000078</v>
          </cell>
          <cell r="AA42">
            <v>10.73</v>
          </cell>
          <cell r="AB42">
            <v>14</v>
          </cell>
        </row>
        <row r="43">
          <cell r="I43">
            <v>15</v>
          </cell>
          <cell r="J43" t="str">
            <v xml:space="preserve">                  -FERRO SILICON </v>
          </cell>
          <cell r="K43" t="str">
            <v>KG.</v>
          </cell>
          <cell r="L43">
            <v>21.54</v>
          </cell>
          <cell r="M43">
            <v>21.22</v>
          </cell>
          <cell r="N43">
            <v>544050</v>
          </cell>
          <cell r="O43">
            <v>477417</v>
          </cell>
          <cell r="P43">
            <v>66633</v>
          </cell>
          <cell r="Q43">
            <v>11717</v>
          </cell>
          <cell r="R43">
            <v>10131</v>
          </cell>
          <cell r="S43">
            <v>153</v>
          </cell>
          <cell r="T43">
            <v>1433</v>
          </cell>
          <cell r="U43">
            <v>1586</v>
          </cell>
          <cell r="V43">
            <v>2.2999999999999998</v>
          </cell>
          <cell r="W43">
            <v>49.52</v>
          </cell>
          <cell r="X43">
            <v>2.02</v>
          </cell>
          <cell r="Y43">
            <v>42.82</v>
          </cell>
          <cell r="Z43">
            <v>0.28000000000000003</v>
          </cell>
          <cell r="AA43">
            <v>6.7</v>
          </cell>
          <cell r="AB43">
            <v>15</v>
          </cell>
        </row>
        <row r="44">
          <cell r="I44">
            <v>16</v>
          </cell>
          <cell r="J44" t="str">
            <v xml:space="preserve">                  -FERRO MANGANESE</v>
          </cell>
          <cell r="K44" t="str">
            <v>KG.</v>
          </cell>
          <cell r="L44">
            <v>20.399999999999999</v>
          </cell>
          <cell r="M44">
            <v>20.8</v>
          </cell>
          <cell r="N44">
            <v>15848</v>
          </cell>
          <cell r="O44">
            <v>132725</v>
          </cell>
          <cell r="P44">
            <v>-116877</v>
          </cell>
          <cell r="Q44">
            <v>323</v>
          </cell>
          <cell r="R44">
            <v>2760</v>
          </cell>
          <cell r="S44">
            <v>-53</v>
          </cell>
          <cell r="T44">
            <v>-2384</v>
          </cell>
          <cell r="U44">
            <v>-2437</v>
          </cell>
          <cell r="V44">
            <v>7.0000000000000007E-2</v>
          </cell>
          <cell r="W44">
            <v>1.37</v>
          </cell>
          <cell r="X44">
            <v>0.56000000000000005</v>
          </cell>
          <cell r="Y44">
            <v>11.67</v>
          </cell>
          <cell r="Z44">
            <v>-0.49</v>
          </cell>
          <cell r="AA44">
            <v>-10.3</v>
          </cell>
          <cell r="AB44">
            <v>16</v>
          </cell>
        </row>
        <row r="45">
          <cell r="I45">
            <v>17</v>
          </cell>
          <cell r="J45" t="str">
            <v xml:space="preserve">                  -FERRO VANADIUM</v>
          </cell>
          <cell r="K45" t="str">
            <v>KG.</v>
          </cell>
          <cell r="L45">
            <v>0</v>
          </cell>
          <cell r="M45">
            <v>0</v>
          </cell>
          <cell r="N45">
            <v>0</v>
          </cell>
          <cell r="O45">
            <v>0</v>
          </cell>
          <cell r="P45">
            <v>0</v>
          </cell>
          <cell r="Q45">
            <v>0</v>
          </cell>
          <cell r="R45">
            <v>0</v>
          </cell>
          <cell r="S45">
            <v>0</v>
          </cell>
          <cell r="T45">
            <v>0</v>
          </cell>
          <cell r="U45">
            <v>0</v>
          </cell>
          <cell r="V45">
            <v>0</v>
          </cell>
          <cell r="W45">
            <v>0</v>
          </cell>
          <cell r="X45">
            <v>0</v>
          </cell>
          <cell r="Y45">
            <v>0</v>
          </cell>
          <cell r="Z45">
            <v>0</v>
          </cell>
          <cell r="AA45">
            <v>0</v>
          </cell>
          <cell r="AB45">
            <v>17</v>
          </cell>
        </row>
        <row r="46">
          <cell r="I46">
            <v>18</v>
          </cell>
          <cell r="J46" t="str">
            <v xml:space="preserve">       TOTAL FERRO ALLOYS</v>
          </cell>
          <cell r="K46" t="str">
            <v>KG.</v>
          </cell>
          <cell r="L46">
            <v>15.38</v>
          </cell>
          <cell r="M46">
            <v>14.59</v>
          </cell>
          <cell r="N46">
            <v>3711558</v>
          </cell>
          <cell r="O46">
            <v>3790808</v>
          </cell>
          <cell r="P46">
            <v>-79250</v>
          </cell>
          <cell r="Q46">
            <v>57087</v>
          </cell>
          <cell r="R46">
            <v>55290</v>
          </cell>
          <cell r="S46">
            <v>4061</v>
          </cell>
          <cell r="T46">
            <v>-2264</v>
          </cell>
          <cell r="U46">
            <v>1797</v>
          </cell>
          <cell r="V46">
            <v>15.69</v>
          </cell>
          <cell r="W46">
            <v>241.29</v>
          </cell>
          <cell r="X46">
            <v>16.02</v>
          </cell>
          <cell r="Y46">
            <v>233.7</v>
          </cell>
          <cell r="Z46">
            <v>-0.33000000000000124</v>
          </cell>
          <cell r="AA46">
            <v>7.5899999999999928</v>
          </cell>
          <cell r="AB46">
            <v>18</v>
          </cell>
        </row>
        <row r="47">
          <cell r="I47">
            <v>19</v>
          </cell>
          <cell r="J47" t="str">
            <v>COKE - NUT</v>
          </cell>
          <cell r="K47" t="str">
            <v>KG.</v>
          </cell>
          <cell r="L47">
            <v>3.83</v>
          </cell>
          <cell r="M47">
            <v>4.18</v>
          </cell>
          <cell r="N47">
            <v>4242115</v>
          </cell>
          <cell r="O47">
            <v>2270739</v>
          </cell>
          <cell r="P47">
            <v>1971376</v>
          </cell>
          <cell r="Q47">
            <v>16262</v>
          </cell>
          <cell r="R47">
            <v>9487</v>
          </cell>
          <cell r="S47">
            <v>-795</v>
          </cell>
          <cell r="T47">
            <v>7570</v>
          </cell>
          <cell r="U47">
            <v>6775</v>
          </cell>
          <cell r="V47">
            <v>17.93</v>
          </cell>
          <cell r="W47">
            <v>68.739999999999995</v>
          </cell>
          <cell r="X47">
            <v>9.6</v>
          </cell>
          <cell r="Y47">
            <v>40.1</v>
          </cell>
          <cell r="Z47">
            <v>8.33</v>
          </cell>
          <cell r="AA47">
            <v>28.64</v>
          </cell>
          <cell r="AB47">
            <v>19</v>
          </cell>
        </row>
        <row r="48">
          <cell r="I48">
            <v>20</v>
          </cell>
          <cell r="J48" t="str">
            <v xml:space="preserve">            - BREEZE</v>
          </cell>
          <cell r="K48" t="str">
            <v>KG.</v>
          </cell>
          <cell r="L48">
            <v>3.44</v>
          </cell>
          <cell r="M48">
            <v>3.5</v>
          </cell>
          <cell r="N48">
            <v>4959377</v>
          </cell>
          <cell r="O48">
            <v>4432402</v>
          </cell>
          <cell r="P48">
            <v>526975</v>
          </cell>
          <cell r="Q48">
            <v>17058</v>
          </cell>
          <cell r="R48">
            <v>15527</v>
          </cell>
          <cell r="S48">
            <v>-266</v>
          </cell>
          <cell r="T48">
            <v>1797</v>
          </cell>
          <cell r="U48">
            <v>1531</v>
          </cell>
          <cell r="V48">
            <v>20.96</v>
          </cell>
          <cell r="W48">
            <v>72.099999999999994</v>
          </cell>
          <cell r="X48">
            <v>18.73</v>
          </cell>
          <cell r="Y48">
            <v>65.63</v>
          </cell>
          <cell r="Z48">
            <v>2.23</v>
          </cell>
          <cell r="AA48">
            <v>6.47</v>
          </cell>
          <cell r="AB48">
            <v>20</v>
          </cell>
        </row>
        <row r="49">
          <cell r="I49">
            <v>21</v>
          </cell>
          <cell r="J49" t="str">
            <v>ADDITION</v>
          </cell>
          <cell r="K49" t="str">
            <v>KG.</v>
          </cell>
          <cell r="L49">
            <v>2.5139630288471295</v>
          </cell>
          <cell r="M49">
            <v>2.482923986356965</v>
          </cell>
          <cell r="N49">
            <v>13950263</v>
          </cell>
          <cell r="O49">
            <v>11818905</v>
          </cell>
          <cell r="P49">
            <v>2131358</v>
          </cell>
          <cell r="Q49">
            <v>35070</v>
          </cell>
          <cell r="R49">
            <v>29345</v>
          </cell>
          <cell r="S49">
            <v>367</v>
          </cell>
          <cell r="T49">
            <v>5358</v>
          </cell>
          <cell r="U49">
            <v>5725</v>
          </cell>
          <cell r="V49">
            <v>58.96</v>
          </cell>
          <cell r="W49">
            <v>148.22999999999999</v>
          </cell>
          <cell r="X49">
            <v>49.96</v>
          </cell>
          <cell r="Y49">
            <v>124.04</v>
          </cell>
          <cell r="Z49">
            <v>9</v>
          </cell>
          <cell r="AA49">
            <v>24.19</v>
          </cell>
          <cell r="AB49">
            <v>21</v>
          </cell>
        </row>
        <row r="50">
          <cell r="I50">
            <v>22</v>
          </cell>
          <cell r="J50" t="str">
            <v>IDO -LADLE &amp; TUNDISH</v>
          </cell>
          <cell r="K50" t="str">
            <v>LTR.</v>
          </cell>
          <cell r="L50">
            <v>11.9</v>
          </cell>
          <cell r="M50">
            <v>10.58</v>
          </cell>
          <cell r="N50">
            <v>884845</v>
          </cell>
          <cell r="O50">
            <v>530310</v>
          </cell>
          <cell r="P50">
            <v>354535</v>
          </cell>
          <cell r="Q50">
            <v>10527</v>
          </cell>
          <cell r="R50">
            <v>5612</v>
          </cell>
          <cell r="S50">
            <v>700</v>
          </cell>
          <cell r="T50">
            <v>4215</v>
          </cell>
          <cell r="U50">
            <v>4915</v>
          </cell>
          <cell r="V50">
            <v>3.74</v>
          </cell>
          <cell r="W50">
            <v>44.5</v>
          </cell>
          <cell r="X50">
            <v>2.2400000000000002</v>
          </cell>
          <cell r="Y50">
            <v>23.72</v>
          </cell>
          <cell r="Z50">
            <v>1.5</v>
          </cell>
          <cell r="AA50">
            <v>20.78</v>
          </cell>
          <cell r="AB50">
            <v>22</v>
          </cell>
        </row>
        <row r="51">
          <cell r="I51">
            <v>23</v>
          </cell>
          <cell r="J51" t="str">
            <v>BUNKER  C - LADLE</v>
          </cell>
          <cell r="K51" t="str">
            <v>LTR.</v>
          </cell>
          <cell r="L51">
            <v>7.89</v>
          </cell>
          <cell r="M51">
            <v>6.54</v>
          </cell>
          <cell r="N51">
            <v>1005737</v>
          </cell>
          <cell r="O51">
            <v>646300</v>
          </cell>
          <cell r="P51">
            <v>359437</v>
          </cell>
          <cell r="Q51">
            <v>7936</v>
          </cell>
          <cell r="R51">
            <v>4224</v>
          </cell>
          <cell r="S51">
            <v>873</v>
          </cell>
          <cell r="T51">
            <v>2839</v>
          </cell>
          <cell r="U51">
            <v>3712</v>
          </cell>
          <cell r="V51">
            <v>4.25</v>
          </cell>
          <cell r="W51">
            <v>33.54</v>
          </cell>
          <cell r="X51">
            <v>2.73</v>
          </cell>
          <cell r="Y51">
            <v>17.850000000000001</v>
          </cell>
          <cell r="Z51">
            <v>1.52</v>
          </cell>
          <cell r="AA51">
            <v>15.69</v>
          </cell>
          <cell r="AB51">
            <v>23</v>
          </cell>
        </row>
        <row r="52">
          <cell r="I52">
            <v>24</v>
          </cell>
          <cell r="J52" t="str">
            <v>NATURAL GAS</v>
          </cell>
          <cell r="K52" t="str">
            <v>CBM.</v>
          </cell>
          <cell r="L52">
            <v>6.17</v>
          </cell>
          <cell r="M52">
            <v>5.99</v>
          </cell>
          <cell r="N52">
            <v>1431871</v>
          </cell>
          <cell r="O52">
            <v>1407351</v>
          </cell>
          <cell r="P52">
            <v>24520</v>
          </cell>
          <cell r="Q52">
            <v>8830</v>
          </cell>
          <cell r="R52">
            <v>8425</v>
          </cell>
          <cell r="S52">
            <v>253</v>
          </cell>
          <cell r="T52">
            <v>152</v>
          </cell>
          <cell r="U52">
            <v>405</v>
          </cell>
          <cell r="V52">
            <v>6.05</v>
          </cell>
          <cell r="W52">
            <v>37.32</v>
          </cell>
          <cell r="X52">
            <v>5.95</v>
          </cell>
          <cell r="Y52">
            <v>35.61</v>
          </cell>
          <cell r="Z52">
            <v>9.9999999999999645E-2</v>
          </cell>
          <cell r="AA52">
            <v>1.71</v>
          </cell>
          <cell r="AB52">
            <v>24</v>
          </cell>
        </row>
        <row r="53">
          <cell r="I53">
            <v>25</v>
          </cell>
          <cell r="J53" t="str">
            <v xml:space="preserve">POWER-EAF </v>
          </cell>
          <cell r="K53" t="str">
            <v>KWH.</v>
          </cell>
          <cell r="L53">
            <v>1.45</v>
          </cell>
          <cell r="M53">
            <v>1.39</v>
          </cell>
          <cell r="N53">
            <v>103107159</v>
          </cell>
          <cell r="O53">
            <v>101104612</v>
          </cell>
          <cell r="P53">
            <v>2002547</v>
          </cell>
          <cell r="Q53">
            <v>149505</v>
          </cell>
          <cell r="R53">
            <v>140845</v>
          </cell>
          <cell r="S53">
            <v>6066</v>
          </cell>
          <cell r="T53">
            <v>2594</v>
          </cell>
          <cell r="U53">
            <v>8660</v>
          </cell>
          <cell r="V53">
            <v>435.81</v>
          </cell>
          <cell r="W53">
            <v>631.91999999999996</v>
          </cell>
          <cell r="X53">
            <v>427.34</v>
          </cell>
          <cell r="Y53">
            <v>595.30999999999995</v>
          </cell>
          <cell r="Z53">
            <v>8.4700000000000273</v>
          </cell>
          <cell r="AA53">
            <v>36.61</v>
          </cell>
          <cell r="AB53">
            <v>25</v>
          </cell>
        </row>
        <row r="54">
          <cell r="I54">
            <v>26</v>
          </cell>
          <cell r="J54" t="str">
            <v xml:space="preserve">               - LF</v>
          </cell>
          <cell r="K54" t="str">
            <v>KWH.</v>
          </cell>
          <cell r="L54">
            <v>1.45</v>
          </cell>
          <cell r="M54">
            <v>1.39</v>
          </cell>
          <cell r="N54">
            <v>10501720</v>
          </cell>
          <cell r="O54">
            <v>8321212</v>
          </cell>
          <cell r="P54">
            <v>2180508</v>
          </cell>
          <cell r="Q54">
            <v>15227</v>
          </cell>
          <cell r="R54">
            <v>11592</v>
          </cell>
          <cell r="S54">
            <v>499</v>
          </cell>
          <cell r="T54">
            <v>3136</v>
          </cell>
          <cell r="U54">
            <v>3635</v>
          </cell>
          <cell r="V54">
            <v>44.39</v>
          </cell>
          <cell r="W54">
            <v>64.36</v>
          </cell>
          <cell r="X54">
            <v>35.17</v>
          </cell>
          <cell r="Y54">
            <v>49</v>
          </cell>
          <cell r="Z54">
            <v>9.2200000000000006</v>
          </cell>
          <cell r="AA54">
            <v>15.36</v>
          </cell>
          <cell r="AB54">
            <v>26</v>
          </cell>
        </row>
        <row r="55">
          <cell r="I55">
            <v>27</v>
          </cell>
          <cell r="J55" t="str">
            <v xml:space="preserve">               - SVC</v>
          </cell>
          <cell r="K55" t="str">
            <v>KWH.</v>
          </cell>
          <cell r="L55">
            <v>1.52</v>
          </cell>
          <cell r="M55">
            <v>1.46</v>
          </cell>
          <cell r="N55">
            <v>7233843</v>
          </cell>
          <cell r="O55">
            <v>3607485</v>
          </cell>
          <cell r="P55">
            <v>3626358</v>
          </cell>
          <cell r="Q55">
            <v>10995</v>
          </cell>
          <cell r="R55">
            <v>5251</v>
          </cell>
          <cell r="S55">
            <v>216</v>
          </cell>
          <cell r="T55">
            <v>5528</v>
          </cell>
          <cell r="U55">
            <v>5744</v>
          </cell>
          <cell r="V55">
            <v>30.58</v>
          </cell>
          <cell r="W55">
            <v>46.47</v>
          </cell>
          <cell r="X55">
            <v>15.25</v>
          </cell>
          <cell r="Y55">
            <v>22.19</v>
          </cell>
          <cell r="Z55">
            <v>15.33</v>
          </cell>
          <cell r="AA55">
            <v>24.28</v>
          </cell>
          <cell r="AB55">
            <v>27</v>
          </cell>
        </row>
        <row r="56">
          <cell r="I56">
            <v>28</v>
          </cell>
          <cell r="J56" t="str">
            <v xml:space="preserve">               -ACCESSORIES</v>
          </cell>
          <cell r="K56" t="str">
            <v>KWH.</v>
          </cell>
          <cell r="L56">
            <v>1.9</v>
          </cell>
          <cell r="M56">
            <v>1.89</v>
          </cell>
          <cell r="N56">
            <v>4167818</v>
          </cell>
          <cell r="O56">
            <v>3623979</v>
          </cell>
          <cell r="P56">
            <v>543839</v>
          </cell>
          <cell r="Q56">
            <v>7928</v>
          </cell>
          <cell r="R56">
            <v>6863</v>
          </cell>
          <cell r="S56">
            <v>36</v>
          </cell>
          <cell r="T56">
            <v>1029</v>
          </cell>
          <cell r="U56">
            <v>1065</v>
          </cell>
          <cell r="V56">
            <v>17.62</v>
          </cell>
          <cell r="W56">
            <v>33.51</v>
          </cell>
          <cell r="X56">
            <v>15.32</v>
          </cell>
          <cell r="Y56">
            <v>29.01</v>
          </cell>
          <cell r="Z56">
            <v>2.2999999999999998</v>
          </cell>
          <cell r="AA56">
            <v>4.5</v>
          </cell>
          <cell r="AB56">
            <v>28</v>
          </cell>
        </row>
        <row r="57">
          <cell r="I57">
            <v>29</v>
          </cell>
          <cell r="J57" t="str">
            <v xml:space="preserve">               -AIR COMPRESSOR</v>
          </cell>
          <cell r="K57" t="str">
            <v>KWH.</v>
          </cell>
          <cell r="L57">
            <v>1.8</v>
          </cell>
          <cell r="M57">
            <v>1.85</v>
          </cell>
          <cell r="N57">
            <v>4681764</v>
          </cell>
          <cell r="O57">
            <v>4978552</v>
          </cell>
          <cell r="P57">
            <v>-296788</v>
          </cell>
          <cell r="Q57">
            <v>8427</v>
          </cell>
          <cell r="R57">
            <v>9188</v>
          </cell>
          <cell r="S57">
            <v>-249</v>
          </cell>
          <cell r="T57">
            <v>-512</v>
          </cell>
          <cell r="U57">
            <v>-761</v>
          </cell>
          <cell r="V57">
            <v>19.79</v>
          </cell>
          <cell r="W57">
            <v>35.619999999999997</v>
          </cell>
          <cell r="X57">
            <v>21.04</v>
          </cell>
          <cell r="Y57">
            <v>38.83</v>
          </cell>
          <cell r="Z57">
            <v>-1.25</v>
          </cell>
          <cell r="AA57">
            <v>-3.21</v>
          </cell>
          <cell r="AB57">
            <v>29</v>
          </cell>
        </row>
        <row r="58">
          <cell r="I58">
            <v>30</v>
          </cell>
          <cell r="J58" t="str">
            <v xml:space="preserve">               -FUME PLANT</v>
          </cell>
          <cell r="K58" t="str">
            <v>KWH.</v>
          </cell>
          <cell r="L58">
            <v>1.51</v>
          </cell>
          <cell r="M58">
            <v>1.4</v>
          </cell>
          <cell r="N58">
            <v>9877540</v>
          </cell>
          <cell r="O58">
            <v>8897527</v>
          </cell>
          <cell r="P58">
            <v>980013</v>
          </cell>
          <cell r="Q58">
            <v>14923</v>
          </cell>
          <cell r="R58">
            <v>12438</v>
          </cell>
          <cell r="S58">
            <v>979</v>
          </cell>
          <cell r="T58">
            <v>1506</v>
          </cell>
          <cell r="U58">
            <v>2485</v>
          </cell>
          <cell r="V58">
            <v>41.75</v>
          </cell>
          <cell r="W58">
            <v>63.08</v>
          </cell>
          <cell r="X58">
            <v>37.61</v>
          </cell>
          <cell r="Y58">
            <v>52.57</v>
          </cell>
          <cell r="Z58">
            <v>4.1399999999999997</v>
          </cell>
          <cell r="AA58">
            <v>10.51</v>
          </cell>
          <cell r="AB58">
            <v>30</v>
          </cell>
        </row>
        <row r="59">
          <cell r="I59">
            <v>31</v>
          </cell>
          <cell r="J59" t="str">
            <v>GRAPHITE ELECTRODE - EAF</v>
          </cell>
          <cell r="K59" t="str">
            <v>KG.</v>
          </cell>
          <cell r="L59">
            <v>105.52</v>
          </cell>
          <cell r="M59">
            <v>96.99</v>
          </cell>
          <cell r="N59">
            <v>517819</v>
          </cell>
          <cell r="O59">
            <v>512591</v>
          </cell>
          <cell r="P59">
            <v>5228</v>
          </cell>
          <cell r="Q59">
            <v>54642</v>
          </cell>
          <cell r="R59">
            <v>49716</v>
          </cell>
          <cell r="S59">
            <v>4372</v>
          </cell>
          <cell r="T59">
            <v>554</v>
          </cell>
          <cell r="U59">
            <v>4926</v>
          </cell>
          <cell r="V59">
            <v>2.19</v>
          </cell>
          <cell r="W59">
            <v>230.96</v>
          </cell>
          <cell r="X59">
            <v>2.17</v>
          </cell>
          <cell r="Y59">
            <v>210.14</v>
          </cell>
          <cell r="Z59">
            <v>0.02</v>
          </cell>
          <cell r="AA59">
            <v>20.82</v>
          </cell>
          <cell r="AB59">
            <v>31</v>
          </cell>
        </row>
        <row r="60">
          <cell r="I60">
            <v>32</v>
          </cell>
          <cell r="J60" t="str">
            <v xml:space="preserve">                                              - LF</v>
          </cell>
          <cell r="K60" t="str">
            <v>KG.</v>
          </cell>
          <cell r="L60">
            <v>106.02</v>
          </cell>
          <cell r="M60">
            <v>90.76</v>
          </cell>
          <cell r="N60">
            <v>106244</v>
          </cell>
          <cell r="O60">
            <v>84206</v>
          </cell>
          <cell r="P60">
            <v>22038</v>
          </cell>
          <cell r="Q60">
            <v>11263</v>
          </cell>
          <cell r="R60">
            <v>7643</v>
          </cell>
          <cell r="S60">
            <v>1285</v>
          </cell>
          <cell r="T60">
            <v>2335</v>
          </cell>
          <cell r="U60">
            <v>3620</v>
          </cell>
          <cell r="V60">
            <v>0.45</v>
          </cell>
          <cell r="W60">
            <v>47.61</v>
          </cell>
          <cell r="X60">
            <v>0.36</v>
          </cell>
          <cell r="Y60">
            <v>32.299999999999997</v>
          </cell>
          <cell r="Z60">
            <v>0.09</v>
          </cell>
          <cell r="AA60">
            <v>15.31</v>
          </cell>
          <cell r="AB60">
            <v>32</v>
          </cell>
        </row>
        <row r="61">
          <cell r="I61">
            <v>33</v>
          </cell>
          <cell r="J61" t="str">
            <v>OXYGEN</v>
          </cell>
          <cell r="K61" t="str">
            <v>CBM.</v>
          </cell>
          <cell r="L61">
            <v>2.5</v>
          </cell>
          <cell r="M61">
            <v>2.4</v>
          </cell>
          <cell r="N61">
            <v>10253373</v>
          </cell>
          <cell r="O61">
            <v>9258535</v>
          </cell>
          <cell r="P61">
            <v>994838</v>
          </cell>
          <cell r="Q61">
            <v>25633</v>
          </cell>
          <cell r="R61">
            <v>22238</v>
          </cell>
          <cell r="S61">
            <v>926</v>
          </cell>
          <cell r="T61">
            <v>2469</v>
          </cell>
          <cell r="U61">
            <v>3395</v>
          </cell>
          <cell r="V61">
            <v>43.34</v>
          </cell>
          <cell r="W61">
            <v>108.35</v>
          </cell>
          <cell r="X61">
            <v>39.130000000000003</v>
          </cell>
          <cell r="Y61">
            <v>94</v>
          </cell>
          <cell r="Z61">
            <v>4.21</v>
          </cell>
          <cell r="AA61">
            <v>14.35</v>
          </cell>
          <cell r="AB61">
            <v>33</v>
          </cell>
        </row>
        <row r="62">
          <cell r="I62">
            <v>34</v>
          </cell>
          <cell r="J62" t="str">
            <v xml:space="preserve">       TOTAL ENERGY</v>
          </cell>
          <cell r="Q62">
            <v>394226</v>
          </cell>
          <cell r="R62">
            <v>338394</v>
          </cell>
          <cell r="S62">
            <v>15262</v>
          </cell>
          <cell r="T62">
            <v>40570</v>
          </cell>
          <cell r="U62">
            <v>55832</v>
          </cell>
          <cell r="W62">
            <v>1666.31</v>
          </cell>
          <cell r="Y62">
            <v>1430.3</v>
          </cell>
          <cell r="AA62">
            <v>236.01</v>
          </cell>
          <cell r="AB62">
            <v>34</v>
          </cell>
        </row>
        <row r="63">
          <cell r="I63">
            <v>35</v>
          </cell>
          <cell r="J63" t="str">
            <v>REFRACTORY-GENERAL</v>
          </cell>
          <cell r="K63" t="str">
            <v>KG.</v>
          </cell>
          <cell r="L63">
            <v>20.75</v>
          </cell>
          <cell r="M63">
            <v>14.81</v>
          </cell>
          <cell r="N63">
            <v>94636</v>
          </cell>
          <cell r="O63">
            <v>76804</v>
          </cell>
          <cell r="P63">
            <v>17832</v>
          </cell>
          <cell r="Q63">
            <v>1964</v>
          </cell>
          <cell r="R63">
            <v>1138</v>
          </cell>
          <cell r="S63">
            <v>456</v>
          </cell>
          <cell r="T63">
            <v>370</v>
          </cell>
          <cell r="U63">
            <v>826</v>
          </cell>
          <cell r="V63">
            <v>0.4</v>
          </cell>
          <cell r="W63">
            <v>8.3000000000000007</v>
          </cell>
          <cell r="X63">
            <v>0.32</v>
          </cell>
          <cell r="Y63">
            <v>4.8099999999999996</v>
          </cell>
          <cell r="Z63">
            <v>0.08</v>
          </cell>
          <cell r="AA63">
            <v>3.49</v>
          </cell>
          <cell r="AB63">
            <v>35</v>
          </cell>
        </row>
        <row r="64">
          <cell r="I64">
            <v>36</v>
          </cell>
          <cell r="J64" t="str">
            <v xml:space="preserve">                           - EAF</v>
          </cell>
          <cell r="K64" t="str">
            <v>KG.</v>
          </cell>
          <cell r="L64">
            <v>26.78</v>
          </cell>
          <cell r="M64">
            <v>23.22</v>
          </cell>
          <cell r="N64">
            <v>485668</v>
          </cell>
          <cell r="O64">
            <v>562695</v>
          </cell>
          <cell r="P64">
            <v>-77027</v>
          </cell>
          <cell r="Q64">
            <v>13006</v>
          </cell>
          <cell r="R64">
            <v>13067</v>
          </cell>
          <cell r="S64">
            <v>2003</v>
          </cell>
          <cell r="T64">
            <v>-2064</v>
          </cell>
          <cell r="U64">
            <v>-61</v>
          </cell>
          <cell r="V64">
            <v>2.0499999999999998</v>
          </cell>
          <cell r="W64">
            <v>54.97</v>
          </cell>
          <cell r="X64">
            <v>2.38</v>
          </cell>
          <cell r="Y64">
            <v>55.23</v>
          </cell>
          <cell r="Z64">
            <v>-0.33</v>
          </cell>
          <cell r="AA64">
            <v>-0.25999999999999801</v>
          </cell>
          <cell r="AB64">
            <v>36</v>
          </cell>
        </row>
        <row r="65">
          <cell r="I65">
            <v>37</v>
          </cell>
          <cell r="J65" t="str">
            <v xml:space="preserve">                           - LADLE</v>
          </cell>
          <cell r="K65" t="str">
            <v>KG.</v>
          </cell>
          <cell r="L65">
            <v>43.3</v>
          </cell>
          <cell r="M65">
            <v>40.1</v>
          </cell>
          <cell r="N65">
            <v>696233</v>
          </cell>
          <cell r="O65">
            <v>666375</v>
          </cell>
          <cell r="P65">
            <v>29858</v>
          </cell>
          <cell r="Q65">
            <v>30146</v>
          </cell>
          <cell r="R65">
            <v>26721</v>
          </cell>
          <cell r="S65">
            <v>2132</v>
          </cell>
          <cell r="T65">
            <v>1293</v>
          </cell>
          <cell r="U65">
            <v>3425</v>
          </cell>
          <cell r="V65">
            <v>2.94</v>
          </cell>
          <cell r="W65">
            <v>127.42</v>
          </cell>
          <cell r="X65">
            <v>2.82</v>
          </cell>
          <cell r="Y65">
            <v>112.94</v>
          </cell>
          <cell r="Z65">
            <v>0.12</v>
          </cell>
          <cell r="AA65">
            <v>14.48</v>
          </cell>
          <cell r="AB65">
            <v>37</v>
          </cell>
        </row>
        <row r="66">
          <cell r="I66">
            <v>38</v>
          </cell>
          <cell r="J66" t="str">
            <v xml:space="preserve">                           - TUNDISH</v>
          </cell>
          <cell r="K66" t="str">
            <v>KG.</v>
          </cell>
          <cell r="L66">
            <v>22.5</v>
          </cell>
          <cell r="M66">
            <v>20.12</v>
          </cell>
          <cell r="N66">
            <v>526317</v>
          </cell>
          <cell r="O66">
            <v>402688</v>
          </cell>
          <cell r="P66">
            <v>123629</v>
          </cell>
          <cell r="Q66">
            <v>11842</v>
          </cell>
          <cell r="R66">
            <v>8104</v>
          </cell>
          <cell r="S66">
            <v>958</v>
          </cell>
          <cell r="T66">
            <v>2780</v>
          </cell>
          <cell r="U66">
            <v>3738</v>
          </cell>
          <cell r="V66">
            <v>2.2200000000000002</v>
          </cell>
          <cell r="W66">
            <v>50.05</v>
          </cell>
          <cell r="X66">
            <v>1.7</v>
          </cell>
          <cell r="Y66">
            <v>34.25</v>
          </cell>
          <cell r="Z66">
            <v>0.52</v>
          </cell>
          <cell r="AA66">
            <v>15.8</v>
          </cell>
          <cell r="AB66">
            <v>38</v>
          </cell>
        </row>
        <row r="67">
          <cell r="I67">
            <v>39</v>
          </cell>
          <cell r="J67" t="str">
            <v xml:space="preserve">                           - FILLING SAND</v>
          </cell>
          <cell r="K67" t="str">
            <v>KG.</v>
          </cell>
          <cell r="L67">
            <v>14.5</v>
          </cell>
          <cell r="M67">
            <v>6.26</v>
          </cell>
          <cell r="N67">
            <v>680688</v>
          </cell>
          <cell r="O67">
            <v>472293</v>
          </cell>
          <cell r="P67">
            <v>208395</v>
          </cell>
          <cell r="Q67">
            <v>9871</v>
          </cell>
          <cell r="R67">
            <v>2957</v>
          </cell>
          <cell r="S67">
            <v>3892</v>
          </cell>
          <cell r="T67">
            <v>3022</v>
          </cell>
          <cell r="U67">
            <v>6914</v>
          </cell>
          <cell r="V67">
            <v>2.88</v>
          </cell>
          <cell r="W67">
            <v>41.72</v>
          </cell>
          <cell r="X67">
            <v>2</v>
          </cell>
          <cell r="Y67">
            <v>12.5</v>
          </cell>
          <cell r="Z67">
            <v>0.88</v>
          </cell>
          <cell r="AA67">
            <v>29.22</v>
          </cell>
          <cell r="AB67">
            <v>39</v>
          </cell>
        </row>
        <row r="68">
          <cell r="I68">
            <v>40</v>
          </cell>
          <cell r="J68" t="str">
            <v xml:space="preserve">       TOTAL REFRACTORY</v>
          </cell>
          <cell r="L68">
            <v>26.91</v>
          </cell>
          <cell r="M68">
            <v>23.84</v>
          </cell>
          <cell r="N68">
            <v>2483542</v>
          </cell>
          <cell r="O68">
            <v>2180855</v>
          </cell>
          <cell r="P68">
            <v>302687</v>
          </cell>
          <cell r="Q68">
            <v>66829</v>
          </cell>
          <cell r="R68">
            <v>51987</v>
          </cell>
          <cell r="S68">
            <v>9441</v>
          </cell>
          <cell r="T68">
            <v>5401</v>
          </cell>
          <cell r="U68">
            <v>14842</v>
          </cell>
          <cell r="V68">
            <v>10.49</v>
          </cell>
          <cell r="W68">
            <v>282.45999999999998</v>
          </cell>
          <cell r="X68">
            <v>9.2200000000000006</v>
          </cell>
          <cell r="Y68">
            <v>219.73</v>
          </cell>
          <cell r="Z68">
            <v>1.27</v>
          </cell>
          <cell r="AA68">
            <v>62.73</v>
          </cell>
          <cell r="AB68">
            <v>40</v>
          </cell>
        </row>
        <row r="69">
          <cell r="I69">
            <v>41</v>
          </cell>
          <cell r="J69" t="str">
            <v>NITROGEN</v>
          </cell>
          <cell r="K69" t="str">
            <v>CBM.</v>
          </cell>
          <cell r="L69">
            <v>6.06</v>
          </cell>
          <cell r="M69">
            <v>6.02</v>
          </cell>
          <cell r="N69">
            <v>425184</v>
          </cell>
          <cell r="O69">
            <v>326970</v>
          </cell>
          <cell r="P69">
            <v>98214</v>
          </cell>
          <cell r="Q69">
            <v>2579</v>
          </cell>
          <cell r="R69">
            <v>1970</v>
          </cell>
          <cell r="S69">
            <v>13</v>
          </cell>
          <cell r="T69">
            <v>596</v>
          </cell>
          <cell r="U69">
            <v>609</v>
          </cell>
          <cell r="V69">
            <v>1.8</v>
          </cell>
          <cell r="W69">
            <v>10.9</v>
          </cell>
          <cell r="X69">
            <v>1.38</v>
          </cell>
          <cell r="Y69">
            <v>8.32</v>
          </cell>
          <cell r="Z69">
            <v>0.42</v>
          </cell>
          <cell r="AA69">
            <v>2.58</v>
          </cell>
          <cell r="AB69">
            <v>41</v>
          </cell>
        </row>
        <row r="70">
          <cell r="I70">
            <v>42</v>
          </cell>
          <cell r="J70" t="str">
            <v>ARGON</v>
          </cell>
          <cell r="K70" t="str">
            <v>CBM.</v>
          </cell>
          <cell r="L70">
            <v>59.44</v>
          </cell>
          <cell r="M70">
            <v>57.72</v>
          </cell>
          <cell r="N70">
            <v>79767</v>
          </cell>
          <cell r="O70">
            <v>58585</v>
          </cell>
          <cell r="P70">
            <v>21182</v>
          </cell>
          <cell r="Q70">
            <v>4742</v>
          </cell>
          <cell r="R70">
            <v>3382</v>
          </cell>
          <cell r="S70">
            <v>101</v>
          </cell>
          <cell r="T70">
            <v>1259</v>
          </cell>
          <cell r="U70">
            <v>1360</v>
          </cell>
          <cell r="V70">
            <v>0.34</v>
          </cell>
          <cell r="W70">
            <v>20.04</v>
          </cell>
          <cell r="X70">
            <v>0.25</v>
          </cell>
          <cell r="Y70">
            <v>14.29</v>
          </cell>
          <cell r="Z70">
            <v>0.09</v>
          </cell>
          <cell r="AA70">
            <v>5.75</v>
          </cell>
          <cell r="AB70">
            <v>42</v>
          </cell>
        </row>
        <row r="71">
          <cell r="I71">
            <v>43</v>
          </cell>
          <cell r="J71" t="str">
            <v>TOOLS &amp; EQUIPMENT</v>
          </cell>
          <cell r="Q71">
            <v>1183</v>
          </cell>
          <cell r="R71">
            <v>298</v>
          </cell>
          <cell r="T71">
            <v>885</v>
          </cell>
          <cell r="U71">
            <v>885</v>
          </cell>
          <cell r="W71">
            <v>5</v>
          </cell>
          <cell r="Y71">
            <v>1.26</v>
          </cell>
          <cell r="AA71">
            <v>3.74</v>
          </cell>
          <cell r="AB71">
            <v>43</v>
          </cell>
        </row>
        <row r="72">
          <cell r="I72">
            <v>44</v>
          </cell>
          <cell r="J72" t="str">
            <v>STORES &amp; SUPPLIES</v>
          </cell>
          <cell r="Q72">
            <v>11210</v>
          </cell>
          <cell r="R72">
            <v>8092</v>
          </cell>
          <cell r="T72">
            <v>3118</v>
          </cell>
          <cell r="U72">
            <v>3118</v>
          </cell>
          <cell r="W72">
            <v>47.38</v>
          </cell>
          <cell r="Y72">
            <v>34.200000000000003</v>
          </cell>
          <cell r="AA72">
            <v>13.18</v>
          </cell>
          <cell r="AB72">
            <v>44</v>
          </cell>
        </row>
        <row r="73">
          <cell r="I73">
            <v>45</v>
          </cell>
          <cell r="J73" t="str">
            <v>FREIGHT &amp; HANDLING</v>
          </cell>
          <cell r="Q73">
            <v>4495</v>
          </cell>
          <cell r="R73">
            <v>2466</v>
          </cell>
          <cell r="T73">
            <v>2029</v>
          </cell>
          <cell r="U73">
            <v>2029</v>
          </cell>
          <cell r="W73">
            <v>19</v>
          </cell>
          <cell r="Y73">
            <v>10.42</v>
          </cell>
          <cell r="AA73">
            <v>8.58</v>
          </cell>
          <cell r="AB73">
            <v>45</v>
          </cell>
        </row>
        <row r="74">
          <cell r="I74">
            <v>46</v>
          </cell>
          <cell r="J74" t="str">
            <v>REPAIR &amp; MAINTENANCE</v>
          </cell>
          <cell r="Q74">
            <v>38904</v>
          </cell>
          <cell r="R74">
            <v>37230</v>
          </cell>
          <cell r="T74">
            <v>1674</v>
          </cell>
          <cell r="U74">
            <v>1674</v>
          </cell>
          <cell r="W74">
            <v>164.44</v>
          </cell>
          <cell r="Y74">
            <v>157.36000000000001</v>
          </cell>
          <cell r="AA74">
            <v>7.0799999999999841</v>
          </cell>
          <cell r="AB74">
            <v>46</v>
          </cell>
        </row>
        <row r="75">
          <cell r="I75">
            <v>47</v>
          </cell>
          <cell r="J75" t="str">
            <v>OTHER SUPPLIES</v>
          </cell>
          <cell r="Q75">
            <v>11356</v>
          </cell>
          <cell r="R75">
            <v>12733</v>
          </cell>
          <cell r="T75">
            <v>-1377</v>
          </cell>
          <cell r="U75">
            <v>-1377</v>
          </cell>
          <cell r="W75">
            <v>48</v>
          </cell>
          <cell r="Y75">
            <v>53.82</v>
          </cell>
          <cell r="AA75">
            <v>-5.82</v>
          </cell>
          <cell r="AB75">
            <v>47</v>
          </cell>
        </row>
        <row r="76">
          <cell r="I76">
            <v>48</v>
          </cell>
          <cell r="J76" t="str">
            <v>CONTRACTOR</v>
          </cell>
          <cell r="Q76">
            <v>3591</v>
          </cell>
          <cell r="R76">
            <v>3181</v>
          </cell>
          <cell r="T76">
            <v>410</v>
          </cell>
          <cell r="U76">
            <v>410</v>
          </cell>
          <cell r="W76">
            <v>15.18</v>
          </cell>
          <cell r="Y76">
            <v>13.44</v>
          </cell>
          <cell r="AA76">
            <v>1.74</v>
          </cell>
          <cell r="AB76">
            <v>48</v>
          </cell>
        </row>
        <row r="77">
          <cell r="I77">
            <v>49</v>
          </cell>
          <cell r="J77" t="str">
            <v>OVERTIME-DIRECT</v>
          </cell>
          <cell r="Q77">
            <v>832</v>
          </cell>
          <cell r="R77">
            <v>990</v>
          </cell>
          <cell r="T77">
            <v>-158</v>
          </cell>
          <cell r="U77">
            <v>-158</v>
          </cell>
          <cell r="W77">
            <v>3.52</v>
          </cell>
          <cell r="Y77">
            <v>4.18</v>
          </cell>
          <cell r="AA77">
            <v>-0.66</v>
          </cell>
          <cell r="AB77">
            <v>49</v>
          </cell>
        </row>
        <row r="78">
          <cell r="I78">
            <v>50</v>
          </cell>
          <cell r="J78" t="str">
            <v xml:space="preserve">                     -INDIRECT</v>
          </cell>
          <cell r="Q78">
            <v>0</v>
          </cell>
          <cell r="R78">
            <v>0</v>
          </cell>
          <cell r="T78">
            <v>0</v>
          </cell>
          <cell r="U78">
            <v>0</v>
          </cell>
          <cell r="W78">
            <v>0</v>
          </cell>
          <cell r="Y78">
            <v>0</v>
          </cell>
          <cell r="AA78">
            <v>0</v>
          </cell>
          <cell r="AB78">
            <v>50</v>
          </cell>
        </row>
        <row r="79">
          <cell r="I79">
            <v>51</v>
          </cell>
          <cell r="J79" t="str">
            <v xml:space="preserve">       TOTAL OTHER ASSIGNED COST</v>
          </cell>
          <cell r="Q79">
            <v>78892</v>
          </cell>
          <cell r="R79">
            <v>70342</v>
          </cell>
          <cell r="T79">
            <v>8436</v>
          </cell>
          <cell r="U79">
            <v>8550</v>
          </cell>
          <cell r="W79">
            <v>333.46</v>
          </cell>
          <cell r="Y79">
            <v>297.29000000000002</v>
          </cell>
          <cell r="AA79">
            <v>36.17</v>
          </cell>
          <cell r="AB79">
            <v>51</v>
          </cell>
        </row>
        <row r="80">
          <cell r="I80">
            <v>52</v>
          </cell>
          <cell r="J80" t="str">
            <v xml:space="preserve"> TOTAL VARIABLE COST</v>
          </cell>
          <cell r="Q80">
            <v>1845079</v>
          </cell>
          <cell r="R80">
            <v>1728688</v>
          </cell>
          <cell r="S80">
            <v>20852</v>
          </cell>
          <cell r="T80">
            <v>95539</v>
          </cell>
          <cell r="U80">
            <v>116391</v>
          </cell>
          <cell r="W80">
            <v>7798.64</v>
          </cell>
          <cell r="Y80">
            <v>7306.66</v>
          </cell>
          <cell r="AA80">
            <v>491.98</v>
          </cell>
          <cell r="AB80">
            <v>52</v>
          </cell>
        </row>
        <row r="81">
          <cell r="J81" t="str">
            <v>scscserver\ad\\acc_fin\cost variance\Cost Section\Cost Section\Report45\Cost\CV\cvsp.xls</v>
          </cell>
          <cell r="Q81" t="str">
            <v xml:space="preserve"> </v>
          </cell>
          <cell r="S81" t="str">
            <v xml:space="preserve"> </v>
          </cell>
        </row>
        <row r="82">
          <cell r="J82">
            <v>37505.440756018521</v>
          </cell>
          <cell r="K82" t="str">
            <v>% IMPORT SCRAP</v>
          </cell>
          <cell r="N82">
            <v>7.1548409516371911E-2</v>
          </cell>
          <cell r="O82">
            <v>2.1857965480548715E-2</v>
          </cell>
          <cell r="P82">
            <v>4.9690444035823192E-2</v>
          </cell>
          <cell r="R82" t="str">
            <v xml:space="preserve"> </v>
          </cell>
          <cell r="T82" t="str">
            <v>CONVERSION COST</v>
          </cell>
          <cell r="W82">
            <v>2523.52</v>
          </cell>
          <cell r="Y82">
            <v>2181.02</v>
          </cell>
          <cell r="AA82">
            <v>342.5</v>
          </cell>
        </row>
        <row r="83">
          <cell r="T83" t="str">
            <v>% YIELD</v>
          </cell>
          <cell r="W83">
            <v>88.404139405058615</v>
          </cell>
          <cell r="Y83">
            <v>90.885270650783468</v>
          </cell>
          <cell r="AA83">
            <v>2.4811312457248533</v>
          </cell>
        </row>
      </sheetData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t Gross Price"/>
      <sheetName val="MC Sales"/>
      <sheetName val="LC Sales"/>
      <sheetName val="Total Sales"/>
      <sheetName val="Production Plan"/>
      <sheetName val="Production Availability"/>
      <sheetName val="Production Summary"/>
      <sheetName val="Fixed Expense"/>
      <sheetName val="Allocated Expense"/>
      <sheetName val="Refractory Expense"/>
      <sheetName val="Repair &amp; Maint Expense"/>
      <sheetName val="Depreciation Expense"/>
      <sheetName val="CapEx"/>
      <sheetName val="Depre Fixed"/>
      <sheetName val="Depre Variable"/>
      <sheetName val="Meltshop Cons"/>
      <sheetName val="Energy &amp; UT Cons."/>
      <sheetName val="Hot Mill Cons"/>
      <sheetName val="Caster Cons"/>
      <sheetName val="Sequence-Time"/>
      <sheetName val="Jan - Prod Mix"/>
      <sheetName val="Jan - Mat Required"/>
      <sheetName val="Jan - HRC by Grade"/>
      <sheetName val="Jan - Liq Steel by Grade"/>
      <sheetName val="Jan - Slab by Grade"/>
      <sheetName val="Jan - Coil by Grade"/>
      <sheetName val="Jan - HRC by Thickness"/>
      <sheetName val="Jan - Budget Amount"/>
      <sheetName val="Feb - Prod Mix"/>
      <sheetName val="Feb - Mat Required"/>
      <sheetName val="Feb - HRC by Grade"/>
      <sheetName val="Feb - Liq Steel by Grade"/>
      <sheetName val="Feb - Slab by Grade"/>
      <sheetName val="Feb - Coil by Grade"/>
      <sheetName val="Feb - HRC by Thickness"/>
      <sheetName val="Mar - Prod Mix"/>
      <sheetName val="Mar - Mat Required"/>
      <sheetName val="Mar - HRC by Grade"/>
      <sheetName val="Mar - Liq Steel by Grade"/>
      <sheetName val="Mar - Slab by Grade"/>
      <sheetName val="Mar - Coil by Grade"/>
      <sheetName val="Mar - HRC by Thickness"/>
      <sheetName val="Apr - Prod Mix"/>
      <sheetName val="Apr - Mat Required"/>
      <sheetName val="Apr - HRC by Grade"/>
      <sheetName val="Apr - Liq Steel by Grade"/>
      <sheetName val="Apr - Slab by Grade"/>
      <sheetName val="Apr - Coil by Grade"/>
      <sheetName val="Apr - HRC by Thickness"/>
      <sheetName val="May - Prod Mix"/>
      <sheetName val="May - Mat Required"/>
      <sheetName val="May - HRC by Grade"/>
      <sheetName val="May - Liq Steel by Grade"/>
      <sheetName val="May - Slab by Grade"/>
      <sheetName val="May - Coil by Grade"/>
      <sheetName val="May - HRC by Thickness"/>
      <sheetName val="Jun - Prod Mix"/>
      <sheetName val="Jun - Mat Required"/>
      <sheetName val="Jun - HRC by Grade"/>
      <sheetName val="Jun - Liq Steel by Grade"/>
      <sheetName val="Jun - Slab by Grade"/>
      <sheetName val="Jun - Coil by Grade"/>
      <sheetName val="Jun - HRC by Thickness"/>
      <sheetName val="Jul - Prod Mix"/>
      <sheetName val="Jul - Mat Required"/>
      <sheetName val="Jul - HRC by Grade"/>
      <sheetName val="Jul - Liq Steel by Grade"/>
      <sheetName val="Jul - Slab by Grade"/>
      <sheetName val="Jul - Coil by Grade"/>
      <sheetName val="Jul - HRC by Thickness"/>
      <sheetName val="Aug - Prod Mix"/>
      <sheetName val="Aug - Mat Required"/>
      <sheetName val="Aug - HRC by Grade"/>
      <sheetName val="Aug - Liq Steel by Grade"/>
      <sheetName val="Aug - Slab by Grade"/>
      <sheetName val="Aug - Coil by Grade"/>
      <sheetName val="Aug - HRC by Thickness"/>
      <sheetName val="Sep - Prod Mix"/>
      <sheetName val="Sep - Mat Required"/>
      <sheetName val="Sep - HRC by Grade"/>
      <sheetName val="Sep - Liq Steel by Grade"/>
      <sheetName val="Sep - Slab by Grade"/>
      <sheetName val="Sep - Coil by Grade"/>
      <sheetName val="Sep - HRC by Thickness"/>
      <sheetName val="Oct - Prod Mix"/>
      <sheetName val="Oct - Mat Required"/>
      <sheetName val="Oct - HRC by Grade"/>
      <sheetName val="Oct - Liq Steel by Grade"/>
      <sheetName val="Oct - Slab by Grade"/>
      <sheetName val="Oct - Coil by Grade"/>
      <sheetName val="Oct - HRC by Thickness"/>
      <sheetName val="Nov - Prod Mix"/>
      <sheetName val="Nov - Mat Required"/>
      <sheetName val="Nov - HRC by Grade"/>
      <sheetName val="Nov - Liq Steel by Grade"/>
      <sheetName val="Nov - Slab by Grade"/>
      <sheetName val="Nov - Coil by Grade"/>
      <sheetName val="Nov - HRC by Thickness"/>
      <sheetName val="Dec - Prod Mix"/>
      <sheetName val="Dec - Mat Required"/>
      <sheetName val="Dec - HRC by Grade"/>
      <sheetName val="Dec - Liq Steel by Grade"/>
      <sheetName val="Dec - Slab by Grade"/>
      <sheetName val="Dec - Coil by Grade"/>
      <sheetName val="Dec - HRC by Thickness"/>
      <sheetName val="Year 2005 - Prod Mix"/>
      <sheetName val="Year 2005 - Mat Required"/>
      <sheetName val="2005 - HRC by Grade"/>
      <sheetName val="2005 - Liq Steel by Grade"/>
      <sheetName val="2005 - Slab by Grade"/>
      <sheetName val="2005 - Coil by Grade"/>
      <sheetName val="2005 - HRC by Grade ($)"/>
      <sheetName val="2005 - HRC by Month"/>
      <sheetName val="2005 - HRC by Thickness"/>
      <sheetName val="2005 - Net Profit by Month"/>
      <sheetName val="2005 - Profit Analysis"/>
      <sheetName val="2005 - AVG by Thickness"/>
      <sheetName val="2005 Product Mix"/>
      <sheetName val="2005 - AVG Cost by Thickness"/>
      <sheetName val="K.Yai - AVG Cost by Thickness"/>
      <sheetName val="Difference"/>
      <sheetName val="Material Movement-Qty"/>
      <sheetName val="Material Movement-Price"/>
      <sheetName val="Material Movement-Amt"/>
      <sheetName val="Breakeven Analysis"/>
      <sheetName val="Assumptions"/>
      <sheetName val="Income Statement"/>
      <sheetName val="Balance Sheet"/>
      <sheetName val="Cash Flow"/>
      <sheetName val="Financial Ratios"/>
      <sheetName val="Cash Cycle"/>
      <sheetName val="Cash Projection"/>
      <sheetName val="Cash Projection Chart"/>
      <sheetName val="P&amp;L Sensitivit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>
        <row r="30">
          <cell r="C30">
            <v>150</v>
          </cell>
        </row>
        <row r="31">
          <cell r="C31">
            <v>4</v>
          </cell>
        </row>
      </sheetData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/>
      <sheetData sheetId="132" refreshError="1"/>
      <sheetData sheetId="1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110"/>
      <sheetName val="U137_2009_YE_U110_รายได้ค่าธรรม"/>
    </sheetNames>
    <definedNames>
      <definedName name="aa" refersTo="#REF!"/>
      <definedName name="APR" refersTo="#REF!"/>
      <definedName name="cons." refersTo="#REF!"/>
      <definedName name="COPY_YTD" refersTo="#REF!"/>
      <definedName name="DP" refersTo="#REF!"/>
      <definedName name="_xlbgnm.N1" refersTo="#REF!"/>
      <definedName name="oyh" refersTo="#REF!"/>
      <definedName name="PDT" refersTo="#REF!"/>
      <definedName name="plan_aug" refersTo="#REF!"/>
      <definedName name="plan_dec" refersTo="#REF!"/>
      <definedName name="plan_jul" refersTo="#REF!"/>
      <definedName name="plan_nov" refersTo="#REF!"/>
      <definedName name="plan_oct" refersTo="#REF!"/>
      <definedName name="plan_sep" refersTo="#REF!"/>
      <definedName name="re" refersTo="#REF!"/>
      <definedName name="res" refersTo="#REF!"/>
    </definedNames>
    <sheetDataSet>
      <sheetData sheetId="0" refreshError="1"/>
      <sheetData sheetId="1" refreshError="1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ผู้สอบทาน"/>
      <sheetName val="รายชื่อลูกหนี้"/>
      <sheetName val="acc.depre-report-old"/>
    </sheetNames>
    <sheetDataSet>
      <sheetData sheetId="0" refreshError="1">
        <row r="3">
          <cell r="A3" t="str">
            <v>วิไลพร ตรงวรรธนะกุล</v>
          </cell>
        </row>
        <row r="4">
          <cell r="A4" t="str">
            <v>รัชดา วิบูลชัยชีพ</v>
          </cell>
        </row>
        <row r="5">
          <cell r="A5" t="str">
            <v>รัฐภัทร์ ใครอุบล</v>
          </cell>
        </row>
        <row r="6">
          <cell r="A6" t="str">
            <v>วุฒิศักดิ์ พิลึกเรือง</v>
          </cell>
        </row>
        <row r="7">
          <cell r="A7" t="str">
            <v>ศุภศิริ พยุหะ</v>
          </cell>
        </row>
      </sheetData>
      <sheetData sheetId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oice"/>
      <sheetName val="Schedule listing"/>
      <sheetName val="1.General Info"/>
      <sheetName val="2. Capital Ratios"/>
      <sheetName val="3. Capital elements"/>
      <sheetName val="4. Summary of RWA"/>
      <sheetName val="5. Gov &amp; Central Bank"/>
      <sheetName val="6. PSEs"/>
      <sheetName val="7. MDBs"/>
      <sheetName val="8. BANK"/>
      <sheetName val="9. Securities firm"/>
      <sheetName val="10. Corporate"/>
      <sheetName val="11. Retail"/>
      <sheetName val="12. Residential"/>
      <sheetName val="13. Other"/>
      <sheetName val="14. NPL"/>
      <sheetName val="15. Trading Book"/>
      <sheetName val="16. Off balance sheet"/>
      <sheetName val="17. Derivative Original"/>
      <sheetName val="18. Derivative Current-SA"/>
      <sheetName val="19. Market risk"/>
      <sheetName val="20. BIA"/>
      <sheetName val="21. SA-OR"/>
      <sheetName val="22. ASA"/>
      <sheetName val="Master"/>
    </sheetNames>
    <sheetDataSet>
      <sheetData sheetId="0" refreshError="1">
        <row r="2">
          <cell r="I2">
            <v>0.95</v>
          </cell>
        </row>
        <row r="3">
          <cell r="I3">
            <v>0.9</v>
          </cell>
        </row>
        <row r="4">
          <cell r="I4">
            <v>0.8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hoice"/>
      <sheetName val="Schedule listing"/>
      <sheetName val="1.General Info"/>
      <sheetName val="2. Capital Ratios"/>
      <sheetName val="3. Capital elements"/>
      <sheetName val="4. Summary of RWA"/>
      <sheetName val="19. FIRB Sov-BB"/>
      <sheetName val="20. FIRB Bank-BB"/>
      <sheetName val="21. FIRB Corp-BB "/>
      <sheetName val="22. FIRB SL-BB"/>
      <sheetName val="23. FIRB SME-BB"/>
      <sheetName val="24. FIRB-Receivables-Corp"/>
      <sheetName val="25. FIRB Trading Book"/>
      <sheetName val="26. AIRB Sov-BB "/>
      <sheetName val="27. AIRB Bank-BB"/>
      <sheetName val="28. AIRB Corp-BB"/>
      <sheetName val="29. FIRB SL-BB"/>
      <sheetName val="30. AIRB SME-BB"/>
      <sheetName val="31. AIRB-Receivables-Corp"/>
      <sheetName val="32. IRB Trading Book"/>
      <sheetName val="33. IRB - SL -Slotting"/>
      <sheetName val="34. IRB-Rest-mortgage-BB "/>
      <sheetName val="35. IRB-Revolving retail"/>
      <sheetName val="36. IRB-Other retail BB"/>
      <sheetName val="37. IRB-SME-Other retail BB"/>
      <sheetName val="38. IRB-Receivables-Retail"/>
      <sheetName val="39. IRB - Equity"/>
      <sheetName val="40. IRB - Other assets"/>
      <sheetName val="41. Provisions and EL"/>
      <sheetName val="42. Off-BS"/>
      <sheetName val="43. Derivative Current"/>
      <sheetName val="44. Market risk"/>
      <sheetName val="45. SA-OR"/>
      <sheetName val="46. Capital floor "/>
    </sheetNames>
    <sheetDataSet>
      <sheetData sheetId="0" refreshError="1">
        <row r="2">
          <cell r="A2" t="str">
            <v>SA</v>
          </cell>
        </row>
        <row r="3">
          <cell r="A3" t="str">
            <v>FIRB</v>
          </cell>
        </row>
        <row r="4">
          <cell r="A4" t="str">
            <v>AIRB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t Gross Price"/>
      <sheetName val="MC Sales"/>
      <sheetName val="LC Sales"/>
      <sheetName val="Total Sales"/>
      <sheetName val="Production Plan"/>
      <sheetName val="Production Availability"/>
      <sheetName val="Production Summary"/>
      <sheetName val="Fixed Expense"/>
      <sheetName val="Allocated Expense"/>
      <sheetName val="Refractory Expense"/>
      <sheetName val="Repair &amp; Maint Expense"/>
      <sheetName val="Depreciation Expense"/>
      <sheetName val="CapEx"/>
      <sheetName val="Depre Fixed"/>
      <sheetName val="Depre Variable"/>
      <sheetName val="Meltshop Cons"/>
      <sheetName val="Hot Mill Cons"/>
      <sheetName val="Caster Cons"/>
      <sheetName val="Sequence-Time"/>
      <sheetName val="Energy &amp; UT Cons."/>
      <sheetName val="Jan - Prod Mix"/>
      <sheetName val="Jan - Mat Required"/>
      <sheetName val="Jan - HRC by Grade"/>
      <sheetName val="Monthly Bt"/>
      <sheetName val="Jan - Liq Steel by Grade"/>
      <sheetName val="Jan - Slab by Grade"/>
      <sheetName val="Jan - Coil by Grade"/>
      <sheetName val="Jan - HRC by Thickness"/>
      <sheetName val="Feb - Prod Mix"/>
      <sheetName val="Feb - Mat Required"/>
      <sheetName val="Feb - HRC by Grade"/>
      <sheetName val="Feb - Liq Steel by Grade"/>
      <sheetName val="Feb - Slab by Grade"/>
      <sheetName val="Feb - Coil by Grade"/>
      <sheetName val="Feb - HRC by Thickness"/>
      <sheetName val="Mar - Prod Mix"/>
      <sheetName val="Mar - Mat Required"/>
      <sheetName val="Mar - HRC by Grade"/>
      <sheetName val="Mar - Liq Steel by Grade"/>
      <sheetName val="Mar - Slab by Grade"/>
      <sheetName val="Mar - Coil by Grade"/>
      <sheetName val="Mar - HRC by Thickness"/>
      <sheetName val="Apr - Prod Mix"/>
      <sheetName val="Apr - Mat Required"/>
      <sheetName val="Apr - HRC by Grade"/>
      <sheetName val="Apr - Liq Steel by Grade"/>
      <sheetName val="Apr - Slab by Grade"/>
      <sheetName val="Apr - Coil by Grade"/>
      <sheetName val="Apr - HRC by Thickness"/>
      <sheetName val="May - Prod Mix"/>
      <sheetName val="May - Mat Required"/>
      <sheetName val="May - HRC by Grade"/>
      <sheetName val="May - Liq Steel by Grade"/>
      <sheetName val="May - Slab by Grade"/>
      <sheetName val="May - Coil by Grade"/>
      <sheetName val="May - HRC by Thickness"/>
      <sheetName val="Jun - Prod Mix"/>
      <sheetName val="Jun - Mat Required"/>
      <sheetName val="Jun - HRC by Grade"/>
      <sheetName val="Jun - Liq Steel by Grade"/>
      <sheetName val="Jun - Slab by Grade"/>
      <sheetName val="Jun - Coil by Grade"/>
      <sheetName val="Jun - HRC by Thickness"/>
      <sheetName val="Jul - Prod Mix"/>
      <sheetName val="Jul - Mat Required"/>
      <sheetName val="Jul - HRC by Grade"/>
      <sheetName val="Jul - Liq Steel by Grade"/>
      <sheetName val="Jul - Slab by Grade"/>
      <sheetName val="Jul - Coil by Grade"/>
      <sheetName val="Jul - HRC by Thickness"/>
      <sheetName val="Aug - Prod Mix"/>
      <sheetName val="Aug - Mat Required"/>
      <sheetName val="Aug - HRC by Grade"/>
      <sheetName val="Aug - Liq Steel by Grade"/>
      <sheetName val="Aug - Slab by Grade"/>
      <sheetName val="Aug - Coil by Grade"/>
      <sheetName val="Aug - HRC by Thickness"/>
      <sheetName val="Sep - Prod Mix"/>
      <sheetName val="Sep - Mat Required"/>
      <sheetName val="Sep - HRC by Grade"/>
      <sheetName val="Sep - Liq Steel by Grade"/>
      <sheetName val="Sep - Slab by Grade"/>
      <sheetName val="Sep - Coil by Grade"/>
      <sheetName val="Sep - HRC by Thickness"/>
      <sheetName val="Oct - Prod Mix"/>
      <sheetName val="Oct - Mat Required"/>
      <sheetName val="Oct - HRC by Grade"/>
      <sheetName val="Oct - Liq Steel by Grade"/>
      <sheetName val="Oct - Slab by Grade"/>
      <sheetName val="Oct - Coil by Grade"/>
      <sheetName val="Oct - HRC by Thickness"/>
      <sheetName val="Nov - Prod Mix"/>
      <sheetName val="Nov - Mat Required"/>
      <sheetName val="Nov - HRC by Grade"/>
      <sheetName val="Nov - Liq Steel by Grade"/>
      <sheetName val="Nov - Slab by Grade"/>
      <sheetName val="Nov - Coil by Grade"/>
      <sheetName val="Nov - HRC by Thickness"/>
      <sheetName val="Dec - Prod Mix"/>
      <sheetName val="Dec - Mat Required"/>
      <sheetName val="Dec - HRC by Grade"/>
      <sheetName val="Dec - Liq Steel by Grade"/>
      <sheetName val="Dec - Slab by Grade"/>
      <sheetName val="Dec - Coil by Grade"/>
      <sheetName val="Dec - HRC by Thickness"/>
      <sheetName val="Year 2005 - Prod Mix"/>
      <sheetName val="Year 2005 - Mat Required"/>
      <sheetName val="2005 - HRC by Grade"/>
      <sheetName val="2005 - Liq Steel by Grade"/>
      <sheetName val="2005 - Slab by Grade"/>
      <sheetName val="2005 - Coil by Grade"/>
      <sheetName val="2005 - HRC by Grade ($)"/>
      <sheetName val="2005 - HRC by Month"/>
      <sheetName val="2005 - HRC by Thickness"/>
      <sheetName val="2005 - Net Profit by Month"/>
      <sheetName val="2005 - Profit Analysis"/>
      <sheetName val="2005 - AVG by Thickness"/>
      <sheetName val="2005 Product Mix"/>
      <sheetName val="2005 - AVG Cost by Thickness"/>
      <sheetName val="K.Yai - AVG Cost by Thickness"/>
      <sheetName val="Difference"/>
      <sheetName val="Material Movement-Qty"/>
      <sheetName val="Material Movement-Price"/>
      <sheetName val="Material Movement-Amt"/>
      <sheetName val="Breakeven Analysis"/>
      <sheetName val="Assumptions"/>
      <sheetName val="Income Statement"/>
      <sheetName val="Balance Sheet"/>
      <sheetName val="Cash Flow"/>
      <sheetName val="Financial Ratios"/>
      <sheetName val="Cash Cycle"/>
      <sheetName val="Cash Projection"/>
      <sheetName val="Cash Projection Chart"/>
      <sheetName val="P&amp;L Sensitivity"/>
      <sheetName val="Jan - Budget Amoun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>
        <row r="87">
          <cell r="D87">
            <v>13.471955443520441</v>
          </cell>
          <cell r="E87">
            <v>11.686213079687606</v>
          </cell>
          <cell r="F87">
            <v>11.679080038563018</v>
          </cell>
          <cell r="G87">
            <v>11.236270008800773</v>
          </cell>
          <cell r="H87">
            <v>10.982559738612462</v>
          </cell>
          <cell r="I87">
            <v>11.116582823717948</v>
          </cell>
          <cell r="J87">
            <v>10.706053468231902</v>
          </cell>
          <cell r="K87">
            <v>11.392802148875552</v>
          </cell>
          <cell r="L87">
            <v>10.379838876028806</v>
          </cell>
          <cell r="M87">
            <v>10.724909338398227</v>
          </cell>
          <cell r="N87">
            <v>10.711098332078679</v>
          </cell>
          <cell r="O87">
            <v>10.500000320264938</v>
          </cell>
          <cell r="P87">
            <v>11.183013228546477</v>
          </cell>
        </row>
        <row r="88">
          <cell r="D88">
            <v>0</v>
          </cell>
          <cell r="E88">
            <v>0</v>
          </cell>
          <cell r="F88">
            <v>0</v>
          </cell>
          <cell r="G88">
            <v>0</v>
          </cell>
          <cell r="H88">
            <v>0</v>
          </cell>
          <cell r="I88">
            <v>0</v>
          </cell>
          <cell r="J88">
            <v>0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0</v>
          </cell>
          <cell r="P88">
            <v>0</v>
          </cell>
        </row>
        <row r="89">
          <cell r="D89">
            <v>15.93901593901594</v>
          </cell>
          <cell r="E89">
            <v>15.896053631902689</v>
          </cell>
          <cell r="F89">
            <v>15.560516879778094</v>
          </cell>
          <cell r="G89">
            <v>14.901922671979527</v>
          </cell>
          <cell r="H89">
            <v>14.771285904660983</v>
          </cell>
          <cell r="I89">
            <v>14.743589743589745</v>
          </cell>
          <cell r="J89">
            <v>14.210688909484091</v>
          </cell>
          <cell r="K89">
            <v>13.941928835545857</v>
          </cell>
          <cell r="L89">
            <v>13.651471984805319</v>
          </cell>
          <cell r="M89">
            <v>14.322855852910498</v>
          </cell>
          <cell r="N89">
            <v>14.134058471985375</v>
          </cell>
          <cell r="O89">
            <v>13.68314593372598</v>
          </cell>
          <cell r="P89">
            <v>14.606652377550214</v>
          </cell>
        </row>
      </sheetData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>
        <row r="4">
          <cell r="D4">
            <v>39</v>
          </cell>
          <cell r="E4">
            <v>39</v>
          </cell>
          <cell r="F4">
            <v>39</v>
          </cell>
          <cell r="G4">
            <v>39</v>
          </cell>
          <cell r="H4">
            <v>39</v>
          </cell>
          <cell r="I4">
            <v>39</v>
          </cell>
          <cell r="J4">
            <v>39</v>
          </cell>
          <cell r="K4">
            <v>39</v>
          </cell>
          <cell r="L4">
            <v>39</v>
          </cell>
          <cell r="M4">
            <v>39</v>
          </cell>
          <cell r="N4">
            <v>39</v>
          </cell>
          <cell r="O4">
            <v>39</v>
          </cell>
        </row>
        <row r="12">
          <cell r="C12">
            <v>8.1999999999999993</v>
          </cell>
        </row>
        <row r="13">
          <cell r="C13">
            <v>65</v>
          </cell>
        </row>
        <row r="14">
          <cell r="C14">
            <v>4</v>
          </cell>
        </row>
        <row r="15">
          <cell r="C15">
            <v>45</v>
          </cell>
        </row>
        <row r="16">
          <cell r="C16">
            <v>107</v>
          </cell>
        </row>
        <row r="17">
          <cell r="C17">
            <v>7</v>
          </cell>
        </row>
        <row r="18">
          <cell r="C18">
            <v>0</v>
          </cell>
        </row>
        <row r="19">
          <cell r="C19">
            <v>0</v>
          </cell>
        </row>
        <row r="20">
          <cell r="C20">
            <v>30</v>
          </cell>
        </row>
        <row r="21">
          <cell r="C21">
            <v>30</v>
          </cell>
        </row>
        <row r="22">
          <cell r="C22">
            <v>30</v>
          </cell>
        </row>
        <row r="23">
          <cell r="C23">
            <v>30</v>
          </cell>
        </row>
        <row r="24">
          <cell r="C24">
            <v>60</v>
          </cell>
        </row>
        <row r="26">
          <cell r="C26">
            <v>30</v>
          </cell>
        </row>
        <row r="27">
          <cell r="C27">
            <v>100</v>
          </cell>
        </row>
        <row r="28">
          <cell r="C28">
            <v>0</v>
          </cell>
        </row>
        <row r="29">
          <cell r="C29">
            <v>30</v>
          </cell>
        </row>
        <row r="32">
          <cell r="C32">
            <v>70</v>
          </cell>
        </row>
        <row r="33">
          <cell r="C33">
            <v>7</v>
          </cell>
        </row>
        <row r="34">
          <cell r="C34">
            <v>80</v>
          </cell>
        </row>
        <row r="35">
          <cell r="C35">
            <v>10</v>
          </cell>
        </row>
        <row r="36">
          <cell r="C36">
            <v>30</v>
          </cell>
        </row>
      </sheetData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 refreshError="1">
        <row r="4">
          <cell r="B4">
            <v>38353</v>
          </cell>
        </row>
        <row r="5">
          <cell r="B5">
            <v>1500000000</v>
          </cell>
        </row>
        <row r="8">
          <cell r="B8">
            <v>1600032105</v>
          </cell>
        </row>
      </sheetData>
      <sheetData sheetId="132" refreshError="1"/>
      <sheetData sheetId="133" refreshError="1"/>
      <sheetData sheetId="134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duction Cost ($ per Ton)"/>
      <sheetName val="Breakeven Analysis"/>
      <sheetName val="Total Sales"/>
      <sheetName val="LC Sales"/>
      <sheetName val="MC Sales"/>
      <sheetName val="Sales Detail"/>
      <sheetName val="Production Calendar"/>
      <sheetName val="Refractory"/>
      <sheetName val="Production Info"/>
      <sheetName val="Mass Balance"/>
      <sheetName val="Materials Price"/>
      <sheetName val="Consumption Rate"/>
      <sheetName val="Consumption Basis"/>
      <sheetName val="BASIS Per Heat"/>
      <sheetName val="Cons. by Grade"/>
      <sheetName val="Materials Requirement"/>
      <sheetName val="RM Inventory"/>
      <sheetName val="Metallic Inventory"/>
      <sheetName val="Variable Cost Detail"/>
      <sheetName val="RTM Production Cost"/>
      <sheetName val="RTM Cost"/>
      <sheetName val="Production Cost (Baht)"/>
      <sheetName val="Performance $perTon"/>
      <sheetName val="Performance $perTon (2)"/>
      <sheetName val="Contribution Margin (2)"/>
      <sheetName val="Monthly Performance"/>
      <sheetName val="Income Statement (1)"/>
      <sheetName val="Income Statement (2)"/>
      <sheetName val="Assumptions"/>
      <sheetName val="Balance Sheet (1)"/>
      <sheetName val="Balance Sheet"/>
      <sheetName val="Capital Spending"/>
      <sheetName val="Equity Plan"/>
      <sheetName val="Cash Flow"/>
      <sheetName val="Repair &amp; Maint"/>
      <sheetName val="Current FIXED"/>
      <sheetName val="Current VAR"/>
      <sheetName val="Current TOTAL"/>
      <sheetName val="Expense Allocation"/>
      <sheetName val="Maint Allocation"/>
      <sheetName val="Unallocated Expense"/>
      <sheetName val="Cash Flow Chart"/>
      <sheetName val="Statement of Cash Flows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/>
      <sheetData sheetId="27" refreshError="1"/>
      <sheetData sheetId="28" refreshError="1">
        <row r="17">
          <cell r="D17">
            <v>30</v>
          </cell>
        </row>
      </sheetData>
      <sheetData sheetId="29" refreshError="1"/>
      <sheetData sheetId="30" refreshError="1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Paste"/>
      <sheetName val="Day normal"/>
      <sheetName val="data"/>
      <sheetName val="Cal_Day"/>
      <sheetName val="Day normal (2)"/>
      <sheetName val="เงินกู้ MGC"/>
      <sheetName val="เงินกู้ธนชาติ"/>
    </sheetNames>
    <sheetDataSet>
      <sheetData sheetId="0" refreshError="1">
        <row r="1">
          <cell r="A1">
            <v>39872</v>
          </cell>
          <cell r="D1" t="str">
            <v>Source:ThaiBMA</v>
          </cell>
        </row>
        <row r="2">
          <cell r="A2" t="str">
            <v>BOND</v>
          </cell>
          <cell r="B2" t="str">
            <v>Coupon</v>
          </cell>
          <cell r="C2" t="str">
            <v>Maturity</v>
          </cell>
          <cell r="D2" t="str">
            <v>TTM (Yrs.)</v>
          </cell>
          <cell r="E2" t="str">
            <v>Type</v>
          </cell>
          <cell r="F2" t="str">
            <v>Coupon Type</v>
          </cell>
          <cell r="G2" t="str">
            <v>TRIS</v>
          </cell>
          <cell r="H2" t="str">
            <v>FITCH</v>
          </cell>
          <cell r="I2" t="str">
            <v>Last TradeDate</v>
          </cell>
          <cell r="J2" t="str">
            <v>Last Exec.Yield %</v>
          </cell>
          <cell r="K2" t="str">
            <v>Quoted Date</v>
          </cell>
          <cell r="L2" t="str">
            <v>Quoted Yield</v>
          </cell>
          <cell r="M2" t="str">
            <v>Max</v>
          </cell>
          <cell r="N2" t="str">
            <v>Min</v>
          </cell>
          <cell r="O2" t="str">
            <v>Model Yield(%)</v>
          </cell>
          <cell r="P2" t="str">
            <v>Static Spread(bp)</v>
          </cell>
          <cell r="Q2" t="str">
            <v>Market Yield(%)</v>
          </cell>
          <cell r="R2" t="str">
            <v>DM</v>
          </cell>
          <cell r="S2" t="str">
            <v>Clean Price %</v>
          </cell>
          <cell r="T2" t="str">
            <v>AI %</v>
          </cell>
          <cell r="U2" t="str">
            <v>Modified Duration*</v>
          </cell>
          <cell r="V2" t="str">
            <v>Convexity</v>
          </cell>
          <cell r="W2" t="str">
            <v>Par</v>
          </cell>
          <cell r="X2" t="str">
            <v>Registration Status</v>
          </cell>
        </row>
        <row r="3">
          <cell r="A3" t="str">
            <v>Government Bonds</v>
          </cell>
        </row>
        <row r="4">
          <cell r="A4" t="str">
            <v>LB093A</v>
          </cell>
          <cell r="B4">
            <v>4</v>
          </cell>
          <cell r="C4">
            <v>39894</v>
          </cell>
          <cell r="D4">
            <v>0.06</v>
          </cell>
          <cell r="E4" t="str">
            <v>Straight</v>
          </cell>
          <cell r="F4" t="str">
            <v>Fixed</v>
          </cell>
          <cell r="I4" t="str">
            <v>-</v>
          </cell>
          <cell r="J4" t="str">
            <v>-</v>
          </cell>
          <cell r="K4">
            <v>39871</v>
          </cell>
          <cell r="L4">
            <v>1.439365</v>
          </cell>
          <cell r="M4" t="str">
            <v>-</v>
          </cell>
          <cell r="N4" t="str">
            <v>-</v>
          </cell>
          <cell r="O4">
            <v>1.439365</v>
          </cell>
          <cell r="P4" t="str">
            <v>-</v>
          </cell>
          <cell r="Q4">
            <v>1.439365</v>
          </cell>
          <cell r="R4" t="str">
            <v>-</v>
          </cell>
          <cell r="S4">
            <v>100.144661</v>
          </cell>
          <cell r="T4">
            <v>3.769863</v>
          </cell>
          <cell r="U4">
            <v>5.6717999999999998E-2</v>
          </cell>
          <cell r="V4">
            <v>5.9130000000000002E-2</v>
          </cell>
          <cell r="W4">
            <v>1000000</v>
          </cell>
          <cell r="X4" t="str">
            <v>Mark to Market</v>
          </cell>
        </row>
        <row r="5">
          <cell r="A5" t="str">
            <v>LB094A</v>
          </cell>
          <cell r="B5">
            <v>4</v>
          </cell>
          <cell r="C5">
            <v>39932</v>
          </cell>
          <cell r="D5">
            <v>0.16</v>
          </cell>
          <cell r="E5" t="str">
            <v>Straight</v>
          </cell>
          <cell r="F5" t="str">
            <v>Fixed</v>
          </cell>
          <cell r="I5" t="str">
            <v>-</v>
          </cell>
          <cell r="J5" t="str">
            <v>-</v>
          </cell>
          <cell r="K5">
            <v>39871</v>
          </cell>
          <cell r="L5">
            <v>1.4291130000000001</v>
          </cell>
          <cell r="M5" t="str">
            <v>-</v>
          </cell>
          <cell r="N5" t="str">
            <v>-</v>
          </cell>
          <cell r="O5">
            <v>1.4291130000000001</v>
          </cell>
          <cell r="P5" t="str">
            <v>-</v>
          </cell>
          <cell r="Q5">
            <v>1.4291130000000001</v>
          </cell>
          <cell r="R5" t="str">
            <v>-</v>
          </cell>
          <cell r="S5">
            <v>100.40830099999999</v>
          </cell>
          <cell r="T5">
            <v>3.3534250000000001</v>
          </cell>
          <cell r="U5">
            <v>0.15936600000000001</v>
          </cell>
          <cell r="V5">
            <v>0.18251800000000001</v>
          </cell>
          <cell r="W5">
            <v>1000000</v>
          </cell>
          <cell r="X5" t="str">
            <v>Mark to Market</v>
          </cell>
        </row>
        <row r="6">
          <cell r="A6" t="str">
            <v>LB095A</v>
          </cell>
          <cell r="B6">
            <v>4.25</v>
          </cell>
          <cell r="C6">
            <v>39943</v>
          </cell>
          <cell r="D6">
            <v>0.19</v>
          </cell>
          <cell r="E6" t="str">
            <v>Straight</v>
          </cell>
          <cell r="F6" t="str">
            <v>Fixed</v>
          </cell>
          <cell r="I6" t="str">
            <v>-</v>
          </cell>
          <cell r="J6" t="str">
            <v>-</v>
          </cell>
          <cell r="K6">
            <v>39871</v>
          </cell>
          <cell r="L6">
            <v>1.425589</v>
          </cell>
          <cell r="M6" t="str">
            <v>-</v>
          </cell>
          <cell r="N6" t="str">
            <v>-</v>
          </cell>
          <cell r="O6">
            <v>1.425589</v>
          </cell>
          <cell r="P6" t="str">
            <v>-</v>
          </cell>
          <cell r="Q6">
            <v>1.425589</v>
          </cell>
          <cell r="R6" t="str">
            <v>-</v>
          </cell>
          <cell r="S6">
            <v>100.532444</v>
          </cell>
          <cell r="T6">
            <v>3.4349319999999999</v>
          </cell>
          <cell r="U6">
            <v>0.189085</v>
          </cell>
          <cell r="V6">
            <v>0.22218099999999999</v>
          </cell>
          <cell r="W6">
            <v>1000000</v>
          </cell>
          <cell r="X6" t="str">
            <v>Mark to Market</v>
          </cell>
        </row>
        <row r="7">
          <cell r="A7" t="str">
            <v>LB095B</v>
          </cell>
          <cell r="B7">
            <v>4</v>
          </cell>
          <cell r="C7">
            <v>39961</v>
          </cell>
          <cell r="D7">
            <v>0.24</v>
          </cell>
          <cell r="E7" t="str">
            <v>Straight</v>
          </cell>
          <cell r="F7" t="str">
            <v>Fixed</v>
          </cell>
          <cell r="I7" t="str">
            <v>-</v>
          </cell>
          <cell r="J7" t="str">
            <v>-</v>
          </cell>
          <cell r="K7">
            <v>39871</v>
          </cell>
          <cell r="L7">
            <v>1.4198230000000001</v>
          </cell>
          <cell r="M7" t="str">
            <v>-</v>
          </cell>
          <cell r="N7" t="str">
            <v>-</v>
          </cell>
          <cell r="O7">
            <v>1.4198230000000001</v>
          </cell>
          <cell r="P7" t="str">
            <v>-</v>
          </cell>
          <cell r="Q7">
            <v>1.4198230000000001</v>
          </cell>
          <cell r="R7" t="str">
            <v>-</v>
          </cell>
          <cell r="S7">
            <v>100.611482</v>
          </cell>
          <cell r="T7">
            <v>3.0356160000000001</v>
          </cell>
          <cell r="U7">
            <v>0.23772099999999999</v>
          </cell>
          <cell r="V7">
            <v>0.290904</v>
          </cell>
          <cell r="W7">
            <v>1000000</v>
          </cell>
          <cell r="X7" t="str">
            <v>Mark to Market</v>
          </cell>
        </row>
        <row r="8">
          <cell r="A8" t="str">
            <v>LB095C</v>
          </cell>
          <cell r="B8">
            <v>5.375</v>
          </cell>
          <cell r="C8">
            <v>39948</v>
          </cell>
          <cell r="D8">
            <v>0.21</v>
          </cell>
          <cell r="E8" t="str">
            <v>Straight</v>
          </cell>
          <cell r="F8" t="str">
            <v>Fixed</v>
          </cell>
          <cell r="I8">
            <v>39871</v>
          </cell>
          <cell r="J8">
            <v>1.4</v>
          </cell>
          <cell r="K8">
            <v>39871</v>
          </cell>
          <cell r="L8">
            <v>1.4666669999999999</v>
          </cell>
          <cell r="M8">
            <v>1.6</v>
          </cell>
          <cell r="N8">
            <v>1.4</v>
          </cell>
          <cell r="O8">
            <v>1.4</v>
          </cell>
          <cell r="P8" t="str">
            <v>-</v>
          </cell>
          <cell r="Q8">
            <v>1.4</v>
          </cell>
          <cell r="R8" t="str">
            <v>-</v>
          </cell>
          <cell r="S8">
            <v>100.832589</v>
          </cell>
          <cell r="T8">
            <v>1.560959</v>
          </cell>
          <cell r="U8">
            <v>0.20405100000000001</v>
          </cell>
          <cell r="V8">
            <v>0.142953</v>
          </cell>
          <cell r="W8">
            <v>1000</v>
          </cell>
          <cell r="X8" t="str">
            <v>Registered</v>
          </cell>
        </row>
        <row r="9">
          <cell r="A9" t="str">
            <v>LB096A</v>
          </cell>
          <cell r="B9">
            <v>4.625</v>
          </cell>
          <cell r="C9">
            <v>39985</v>
          </cell>
          <cell r="D9">
            <v>0.31</v>
          </cell>
          <cell r="E9" t="str">
            <v>Straight</v>
          </cell>
          <cell r="F9" t="str">
            <v>Fixed</v>
          </cell>
          <cell r="I9">
            <v>39869</v>
          </cell>
          <cell r="J9">
            <v>1.4</v>
          </cell>
          <cell r="K9">
            <v>39871</v>
          </cell>
          <cell r="L9">
            <v>1.4666669999999999</v>
          </cell>
          <cell r="M9">
            <v>1.51</v>
          </cell>
          <cell r="N9">
            <v>1.45</v>
          </cell>
          <cell r="O9">
            <v>1.4666669999999999</v>
          </cell>
          <cell r="P9" t="str">
            <v>-</v>
          </cell>
          <cell r="Q9">
            <v>1.4666669999999999</v>
          </cell>
          <cell r="R9" t="str">
            <v>-</v>
          </cell>
          <cell r="S9">
            <v>100.96776800000001</v>
          </cell>
          <cell r="T9">
            <v>0.88698600000000005</v>
          </cell>
          <cell r="U9">
            <v>0.30461500000000002</v>
          </cell>
          <cell r="V9">
            <v>0.24399000000000001</v>
          </cell>
          <cell r="W9">
            <v>1000</v>
          </cell>
          <cell r="X9" t="str">
            <v>Registered</v>
          </cell>
        </row>
        <row r="10">
          <cell r="A10" t="str">
            <v>LB096B</v>
          </cell>
          <cell r="B10">
            <v>4</v>
          </cell>
          <cell r="C10">
            <v>39965</v>
          </cell>
          <cell r="D10">
            <v>0.25</v>
          </cell>
          <cell r="E10" t="str">
            <v>Straight</v>
          </cell>
          <cell r="F10" t="str">
            <v>Fixed</v>
          </cell>
          <cell r="I10" t="str">
            <v>-</v>
          </cell>
          <cell r="J10" t="str">
            <v>-</v>
          </cell>
          <cell r="K10">
            <v>39871</v>
          </cell>
          <cell r="L10">
            <v>1.418871</v>
          </cell>
          <cell r="M10" t="str">
            <v>-</v>
          </cell>
          <cell r="N10" t="str">
            <v>-</v>
          </cell>
          <cell r="O10">
            <v>1.418871</v>
          </cell>
          <cell r="P10" t="str">
            <v>-</v>
          </cell>
          <cell r="Q10">
            <v>1.418871</v>
          </cell>
          <cell r="R10" t="str">
            <v>-</v>
          </cell>
          <cell r="S10">
            <v>100.639549</v>
          </cell>
          <cell r="T10">
            <v>2.991781</v>
          </cell>
          <cell r="U10">
            <v>0.248528</v>
          </cell>
          <cell r="V10">
            <v>0.30681799999999998</v>
          </cell>
          <cell r="W10">
            <v>1000000</v>
          </cell>
          <cell r="X10" t="str">
            <v>Mark to Market</v>
          </cell>
        </row>
        <row r="11">
          <cell r="A11" t="str">
            <v>LB096C</v>
          </cell>
          <cell r="B11">
            <v>6.5</v>
          </cell>
          <cell r="C11">
            <v>39979</v>
          </cell>
          <cell r="D11">
            <v>0.28999999999999998</v>
          </cell>
          <cell r="E11" t="str">
            <v>Straight</v>
          </cell>
          <cell r="F11" t="str">
            <v>Fixed</v>
          </cell>
          <cell r="I11" t="str">
            <v>-</v>
          </cell>
          <cell r="J11" t="str">
            <v>-</v>
          </cell>
          <cell r="K11">
            <v>39871</v>
          </cell>
          <cell r="L11">
            <v>1.4166909999999999</v>
          </cell>
          <cell r="M11" t="str">
            <v>-</v>
          </cell>
          <cell r="N11" t="str">
            <v>-</v>
          </cell>
          <cell r="O11">
            <v>1.4166909999999999</v>
          </cell>
          <cell r="P11" t="str">
            <v>-</v>
          </cell>
          <cell r="Q11">
            <v>1.4166909999999999</v>
          </cell>
          <cell r="R11" t="str">
            <v>-</v>
          </cell>
          <cell r="S11">
            <v>101.453468</v>
          </cell>
          <cell r="T11">
            <v>4.6123289999999999</v>
          </cell>
          <cell r="U11">
            <v>0.286354</v>
          </cell>
          <cell r="V11">
            <v>0.36435299999999998</v>
          </cell>
          <cell r="W11">
            <v>1000000</v>
          </cell>
          <cell r="X11" t="str">
            <v>Mark to Market</v>
          </cell>
        </row>
        <row r="12">
          <cell r="A12" t="str">
            <v>LB098A</v>
          </cell>
          <cell r="B12">
            <v>4</v>
          </cell>
          <cell r="C12">
            <v>40049</v>
          </cell>
          <cell r="D12">
            <v>0.48</v>
          </cell>
          <cell r="E12" t="str">
            <v>Straight</v>
          </cell>
          <cell r="F12" t="str">
            <v>Fixed</v>
          </cell>
          <cell r="I12" t="str">
            <v>-</v>
          </cell>
          <cell r="J12" t="str">
            <v>-</v>
          </cell>
          <cell r="K12">
            <v>39871</v>
          </cell>
          <cell r="L12">
            <v>1.4057919999999999</v>
          </cell>
          <cell r="M12" t="str">
            <v>-</v>
          </cell>
          <cell r="N12" t="str">
            <v>-</v>
          </cell>
          <cell r="O12">
            <v>1.4057919999999999</v>
          </cell>
          <cell r="P12" t="str">
            <v>-</v>
          </cell>
          <cell r="Q12">
            <v>1.4057919999999999</v>
          </cell>
          <cell r="R12" t="str">
            <v>-</v>
          </cell>
          <cell r="S12">
            <v>101.23105099999999</v>
          </cell>
          <cell r="T12">
            <v>2.0712329999999999</v>
          </cell>
          <cell r="U12">
            <v>0.47550700000000001</v>
          </cell>
          <cell r="V12">
            <v>0.69502200000000003</v>
          </cell>
          <cell r="W12">
            <v>1000000</v>
          </cell>
          <cell r="X12" t="str">
            <v>Mark to Market</v>
          </cell>
        </row>
        <row r="13">
          <cell r="A13" t="str">
            <v>LB099A</v>
          </cell>
          <cell r="B13">
            <v>4</v>
          </cell>
          <cell r="C13">
            <v>40065</v>
          </cell>
          <cell r="D13">
            <v>0.53</v>
          </cell>
          <cell r="E13" t="str">
            <v>Straight</v>
          </cell>
          <cell r="F13" t="str">
            <v>Fixed</v>
          </cell>
          <cell r="I13" t="str">
            <v>-</v>
          </cell>
          <cell r="J13" t="str">
            <v>-</v>
          </cell>
          <cell r="K13">
            <v>39871</v>
          </cell>
          <cell r="L13">
            <v>1.4056150000000001</v>
          </cell>
          <cell r="M13" t="str">
            <v>-</v>
          </cell>
          <cell r="N13" t="str">
            <v>-</v>
          </cell>
          <cell r="O13">
            <v>1.4056150000000001</v>
          </cell>
          <cell r="P13" t="str">
            <v>-</v>
          </cell>
          <cell r="Q13">
            <v>1.4056150000000001</v>
          </cell>
          <cell r="R13" t="str">
            <v>-</v>
          </cell>
          <cell r="S13">
            <v>101.343293</v>
          </cell>
          <cell r="T13">
            <v>1.8958900000000001</v>
          </cell>
          <cell r="U13">
            <v>0.51873599999999997</v>
          </cell>
          <cell r="V13">
            <v>0.78063300000000002</v>
          </cell>
          <cell r="W13">
            <v>1000000</v>
          </cell>
          <cell r="X13" t="str">
            <v>Mark to Market</v>
          </cell>
        </row>
        <row r="14">
          <cell r="A14" t="str">
            <v>LB099B</v>
          </cell>
          <cell r="B14">
            <v>4</v>
          </cell>
          <cell r="C14">
            <v>40076</v>
          </cell>
          <cell r="D14">
            <v>0.56000000000000005</v>
          </cell>
          <cell r="E14" t="str">
            <v>Straight</v>
          </cell>
          <cell r="F14" t="str">
            <v>Fixed</v>
          </cell>
          <cell r="I14" t="str">
            <v>-</v>
          </cell>
          <cell r="J14" t="str">
            <v>-</v>
          </cell>
          <cell r="K14">
            <v>39871</v>
          </cell>
          <cell r="L14">
            <v>1.4062159999999999</v>
          </cell>
          <cell r="M14" t="str">
            <v>-</v>
          </cell>
          <cell r="N14" t="str">
            <v>-</v>
          </cell>
          <cell r="O14">
            <v>1.4062159999999999</v>
          </cell>
          <cell r="P14" t="str">
            <v>-</v>
          </cell>
          <cell r="Q14">
            <v>1.4062159999999999</v>
          </cell>
          <cell r="R14" t="str">
            <v>-</v>
          </cell>
          <cell r="S14">
            <v>101.420081</v>
          </cell>
          <cell r="T14">
            <v>1.775342</v>
          </cell>
          <cell r="U14">
            <v>0.54845200000000005</v>
          </cell>
          <cell r="V14">
            <v>0.84164600000000001</v>
          </cell>
          <cell r="W14">
            <v>1000000</v>
          </cell>
          <cell r="X14" t="str">
            <v>Mark to Market</v>
          </cell>
        </row>
        <row r="15">
          <cell r="A15" t="str">
            <v>LB099C</v>
          </cell>
          <cell r="B15">
            <v>4</v>
          </cell>
          <cell r="C15">
            <v>40076</v>
          </cell>
          <cell r="D15">
            <v>0.56000000000000005</v>
          </cell>
          <cell r="E15" t="str">
            <v>Straight</v>
          </cell>
          <cell r="F15" t="str">
            <v>Fixed</v>
          </cell>
          <cell r="I15" t="str">
            <v>-</v>
          </cell>
          <cell r="J15" t="str">
            <v>-</v>
          </cell>
          <cell r="K15">
            <v>39871</v>
          </cell>
          <cell r="L15">
            <v>1.4062159999999999</v>
          </cell>
          <cell r="M15" t="str">
            <v>-</v>
          </cell>
          <cell r="N15" t="str">
            <v>-</v>
          </cell>
          <cell r="O15">
            <v>1.4062159999999999</v>
          </cell>
          <cell r="P15" t="str">
            <v>-</v>
          </cell>
          <cell r="Q15">
            <v>1.4062159999999999</v>
          </cell>
          <cell r="R15" t="str">
            <v>-</v>
          </cell>
          <cell r="S15">
            <v>101.420081</v>
          </cell>
          <cell r="T15">
            <v>1.775342</v>
          </cell>
          <cell r="U15">
            <v>0.54845200000000005</v>
          </cell>
          <cell r="V15">
            <v>0.84164600000000001</v>
          </cell>
          <cell r="W15">
            <v>1000000</v>
          </cell>
          <cell r="X15" t="str">
            <v>Mark to Market</v>
          </cell>
        </row>
        <row r="16">
          <cell r="A16" t="str">
            <v>LB099D</v>
          </cell>
          <cell r="B16">
            <v>3.75</v>
          </cell>
          <cell r="C16">
            <v>40085</v>
          </cell>
          <cell r="D16">
            <v>0.57999999999999996</v>
          </cell>
          <cell r="E16" t="str">
            <v>Straight</v>
          </cell>
          <cell r="F16" t="str">
            <v>Fixed</v>
          </cell>
          <cell r="I16" t="str">
            <v>-</v>
          </cell>
          <cell r="J16" t="str">
            <v>-</v>
          </cell>
          <cell r="K16">
            <v>39871</v>
          </cell>
          <cell r="L16">
            <v>1.406709</v>
          </cell>
          <cell r="M16" t="str">
            <v>-</v>
          </cell>
          <cell r="N16" t="str">
            <v>-</v>
          </cell>
          <cell r="O16">
            <v>1.406709</v>
          </cell>
          <cell r="P16" t="str">
            <v>-</v>
          </cell>
          <cell r="Q16">
            <v>1.406709</v>
          </cell>
          <cell r="R16" t="str">
            <v>-</v>
          </cell>
          <cell r="S16">
            <v>101.339708</v>
          </cell>
          <cell r="T16">
            <v>1.5719179999999999</v>
          </cell>
          <cell r="U16">
            <v>0.57276499999999997</v>
          </cell>
          <cell r="V16">
            <v>0.89287899999999998</v>
          </cell>
          <cell r="W16">
            <v>1000000</v>
          </cell>
          <cell r="X16" t="str">
            <v>Mark to Market</v>
          </cell>
        </row>
        <row r="17">
          <cell r="A17" t="str">
            <v>LB09NA</v>
          </cell>
          <cell r="B17">
            <v>3.25</v>
          </cell>
          <cell r="C17">
            <v>40140</v>
          </cell>
          <cell r="D17">
            <v>0.73</v>
          </cell>
          <cell r="E17" t="str">
            <v>Straight</v>
          </cell>
          <cell r="F17" t="str">
            <v>Fixed</v>
          </cell>
          <cell r="I17" t="str">
            <v>-</v>
          </cell>
          <cell r="J17" t="str">
            <v>-</v>
          </cell>
          <cell r="K17">
            <v>39871</v>
          </cell>
          <cell r="L17">
            <v>1.4097170000000001</v>
          </cell>
          <cell r="M17" t="str">
            <v>-</v>
          </cell>
          <cell r="N17" t="str">
            <v>-</v>
          </cell>
          <cell r="O17">
            <v>1.4097170000000001</v>
          </cell>
          <cell r="P17" t="str">
            <v>-</v>
          </cell>
          <cell r="Q17">
            <v>1.4097170000000001</v>
          </cell>
          <cell r="R17" t="str">
            <v>-</v>
          </cell>
          <cell r="S17">
            <v>101.325495</v>
          </cell>
          <cell r="T17">
            <v>0.87260300000000002</v>
          </cell>
          <cell r="U17">
            <v>0.72133800000000003</v>
          </cell>
          <cell r="V17">
            <v>1.2316389999999999</v>
          </cell>
          <cell r="W17">
            <v>1000000</v>
          </cell>
          <cell r="X17" t="str">
            <v>Mark to Market</v>
          </cell>
        </row>
        <row r="18">
          <cell r="A18" t="str">
            <v>LB09NB</v>
          </cell>
          <cell r="B18">
            <v>3.5</v>
          </cell>
          <cell r="C18">
            <v>40140</v>
          </cell>
          <cell r="D18">
            <v>0.73</v>
          </cell>
          <cell r="E18" t="str">
            <v>Straight</v>
          </cell>
          <cell r="F18" t="str">
            <v>Fixed</v>
          </cell>
          <cell r="I18">
            <v>39832</v>
          </cell>
          <cell r="J18">
            <v>2</v>
          </cell>
          <cell r="K18">
            <v>39871</v>
          </cell>
          <cell r="L18">
            <v>1.4097170000000001</v>
          </cell>
          <cell r="M18" t="str">
            <v>-</v>
          </cell>
          <cell r="N18" t="str">
            <v>-</v>
          </cell>
          <cell r="O18">
            <v>1.4097170000000001</v>
          </cell>
          <cell r="P18" t="str">
            <v>-</v>
          </cell>
          <cell r="Q18">
            <v>1.4097170000000001</v>
          </cell>
          <cell r="R18" t="str">
            <v>-</v>
          </cell>
          <cell r="S18">
            <v>101.505825</v>
          </cell>
          <cell r="T18">
            <v>0.93972599999999995</v>
          </cell>
          <cell r="U18">
            <v>0.72133800000000003</v>
          </cell>
          <cell r="V18">
            <v>1.2316389999999999</v>
          </cell>
          <cell r="W18">
            <v>1000000</v>
          </cell>
          <cell r="X18" t="str">
            <v>Mark to Market</v>
          </cell>
        </row>
        <row r="19">
          <cell r="A19" t="str">
            <v>LB09NC</v>
          </cell>
          <cell r="B19">
            <v>4.125</v>
          </cell>
          <cell r="C19">
            <v>40136</v>
          </cell>
          <cell r="D19">
            <v>0.72</v>
          </cell>
          <cell r="E19" t="str">
            <v>Straight</v>
          </cell>
          <cell r="F19" t="str">
            <v>Fixed</v>
          </cell>
          <cell r="I19">
            <v>39864</v>
          </cell>
          <cell r="J19">
            <v>1.5175000000000001</v>
          </cell>
          <cell r="K19">
            <v>39871</v>
          </cell>
          <cell r="L19">
            <v>1.4916670000000001</v>
          </cell>
          <cell r="M19">
            <v>1.53</v>
          </cell>
          <cell r="N19">
            <v>1.45</v>
          </cell>
          <cell r="O19">
            <v>1.4916670000000001</v>
          </cell>
          <cell r="P19" t="str">
            <v>-</v>
          </cell>
          <cell r="Q19">
            <v>1.4916670000000001</v>
          </cell>
          <cell r="R19" t="str">
            <v>-</v>
          </cell>
          <cell r="S19">
            <v>101.884719</v>
          </cell>
          <cell r="T19">
            <v>1.1527400000000001</v>
          </cell>
          <cell r="U19">
            <v>0.70123199999999997</v>
          </cell>
          <cell r="V19">
            <v>0.84456299999999995</v>
          </cell>
          <cell r="W19">
            <v>1000</v>
          </cell>
          <cell r="X19" t="str">
            <v>Registered</v>
          </cell>
        </row>
        <row r="20">
          <cell r="A20" t="str">
            <v>LB09OA</v>
          </cell>
          <cell r="B20">
            <v>6.5</v>
          </cell>
          <cell r="C20">
            <v>40098</v>
          </cell>
          <cell r="D20">
            <v>0.62</v>
          </cell>
          <cell r="E20" t="str">
            <v>Straight</v>
          </cell>
          <cell r="F20" t="str">
            <v>Fixed</v>
          </cell>
          <cell r="I20" t="str">
            <v>-</v>
          </cell>
          <cell r="J20" t="str">
            <v>-</v>
          </cell>
          <cell r="K20">
            <v>39871</v>
          </cell>
          <cell r="L20">
            <v>1.4074199999999999</v>
          </cell>
          <cell r="M20" t="str">
            <v>-</v>
          </cell>
          <cell r="N20" t="str">
            <v>-</v>
          </cell>
          <cell r="O20">
            <v>1.4074199999999999</v>
          </cell>
          <cell r="P20" t="str">
            <v>-</v>
          </cell>
          <cell r="Q20">
            <v>1.4074199999999999</v>
          </cell>
          <cell r="R20" t="str">
            <v>-</v>
          </cell>
          <cell r="S20">
            <v>103.093251</v>
          </cell>
          <cell r="T20">
            <v>2.4931510000000001</v>
          </cell>
          <cell r="U20">
            <v>0.60788299999999995</v>
          </cell>
          <cell r="V20">
            <v>0.96896800000000005</v>
          </cell>
          <cell r="W20">
            <v>1000000</v>
          </cell>
          <cell r="X20" t="str">
            <v>Mark to Market</v>
          </cell>
        </row>
        <row r="21">
          <cell r="A21" t="str">
            <v>LB09OB</v>
          </cell>
          <cell r="B21">
            <v>3.75</v>
          </cell>
          <cell r="C21">
            <v>40101</v>
          </cell>
          <cell r="D21">
            <v>0.62</v>
          </cell>
          <cell r="E21" t="str">
            <v>Straight</v>
          </cell>
          <cell r="F21" t="str">
            <v>Fixed</v>
          </cell>
          <cell r="I21" t="str">
            <v>-</v>
          </cell>
          <cell r="J21" t="str">
            <v>-</v>
          </cell>
          <cell r="K21">
            <v>39871</v>
          </cell>
          <cell r="L21">
            <v>1.4075839999999999</v>
          </cell>
          <cell r="M21" t="str">
            <v>-</v>
          </cell>
          <cell r="N21" t="str">
            <v>-</v>
          </cell>
          <cell r="O21">
            <v>1.4075839999999999</v>
          </cell>
          <cell r="P21" t="str">
            <v>-</v>
          </cell>
          <cell r="Q21">
            <v>1.4075839999999999</v>
          </cell>
          <cell r="R21" t="str">
            <v>-</v>
          </cell>
          <cell r="S21">
            <v>101.44054</v>
          </cell>
          <cell r="T21">
            <v>1.4075340000000001</v>
          </cell>
          <cell r="U21">
            <v>0.61598699999999995</v>
          </cell>
          <cell r="V21">
            <v>0.986877</v>
          </cell>
          <cell r="W21">
            <v>1000000</v>
          </cell>
          <cell r="X21" t="str">
            <v>Mark to Market</v>
          </cell>
        </row>
        <row r="22">
          <cell r="A22" t="str">
            <v>LB09OC</v>
          </cell>
          <cell r="B22">
            <v>3.75</v>
          </cell>
          <cell r="C22">
            <v>40104</v>
          </cell>
          <cell r="D22">
            <v>0.63</v>
          </cell>
          <cell r="E22" t="str">
            <v>Straight</v>
          </cell>
          <cell r="F22" t="str">
            <v>Fixed</v>
          </cell>
          <cell r="I22" t="str">
            <v>-</v>
          </cell>
          <cell r="J22" t="str">
            <v>-</v>
          </cell>
          <cell r="K22">
            <v>39871</v>
          </cell>
          <cell r="L22">
            <v>1.407748</v>
          </cell>
          <cell r="M22" t="str">
            <v>-</v>
          </cell>
          <cell r="N22" t="str">
            <v>-</v>
          </cell>
          <cell r="O22">
            <v>1.407748</v>
          </cell>
          <cell r="P22" t="str">
            <v>-</v>
          </cell>
          <cell r="Q22">
            <v>1.407748</v>
          </cell>
          <cell r="R22" t="str">
            <v>-</v>
          </cell>
          <cell r="S22">
            <v>101.459441</v>
          </cell>
          <cell r="T22">
            <v>1.3767119999999999</v>
          </cell>
          <cell r="U22">
            <v>0.62409099999999995</v>
          </cell>
          <cell r="V22">
            <v>1.0049170000000001</v>
          </cell>
          <cell r="W22">
            <v>1000000</v>
          </cell>
          <cell r="X22" t="str">
            <v>Mark to Market</v>
          </cell>
        </row>
        <row r="23">
          <cell r="A23" t="str">
            <v>LB09OE</v>
          </cell>
          <cell r="B23">
            <v>3.5</v>
          </cell>
          <cell r="C23">
            <v>40108</v>
          </cell>
          <cell r="D23">
            <v>0.64</v>
          </cell>
          <cell r="E23" t="str">
            <v>Straight</v>
          </cell>
          <cell r="F23" t="str">
            <v>Fixed</v>
          </cell>
          <cell r="I23" t="str">
            <v>-</v>
          </cell>
          <cell r="J23" t="str">
            <v>-</v>
          </cell>
          <cell r="K23">
            <v>39871</v>
          </cell>
          <cell r="L23">
            <v>1.4079660000000001</v>
          </cell>
          <cell r="M23" t="str">
            <v>-</v>
          </cell>
          <cell r="N23" t="str">
            <v>-</v>
          </cell>
          <cell r="O23">
            <v>1.4079660000000001</v>
          </cell>
          <cell r="P23" t="str">
            <v>-</v>
          </cell>
          <cell r="Q23">
            <v>1.4079660000000001</v>
          </cell>
          <cell r="R23" t="str">
            <v>-</v>
          </cell>
          <cell r="S23">
            <v>101.325923</v>
          </cell>
          <cell r="T23">
            <v>1.246575</v>
          </cell>
          <cell r="U23">
            <v>0.63489600000000002</v>
          </cell>
          <cell r="V23">
            <v>1.029175</v>
          </cell>
          <cell r="W23">
            <v>1000000</v>
          </cell>
          <cell r="X23" t="str">
            <v>Mark to Market</v>
          </cell>
        </row>
        <row r="24">
          <cell r="A24" t="str">
            <v>LB101A</v>
          </cell>
          <cell r="B24">
            <v>3.25</v>
          </cell>
          <cell r="C24">
            <v>40196</v>
          </cell>
          <cell r="D24">
            <v>0.88</v>
          </cell>
          <cell r="E24" t="str">
            <v>Straight</v>
          </cell>
          <cell r="F24" t="str">
            <v>Fixed</v>
          </cell>
          <cell r="I24" t="str">
            <v>-</v>
          </cell>
          <cell r="J24" t="str">
            <v>-</v>
          </cell>
          <cell r="K24">
            <v>39871</v>
          </cell>
          <cell r="L24">
            <v>1.4127799999999999</v>
          </cell>
          <cell r="M24" t="str">
            <v>-</v>
          </cell>
          <cell r="N24" t="str">
            <v>-</v>
          </cell>
          <cell r="O24">
            <v>1.4127799999999999</v>
          </cell>
          <cell r="P24" t="str">
            <v>-</v>
          </cell>
          <cell r="Q24">
            <v>1.4127799999999999</v>
          </cell>
          <cell r="R24" t="str">
            <v>-</v>
          </cell>
          <cell r="S24">
            <v>101.60213899999999</v>
          </cell>
          <cell r="T24">
            <v>0.373973</v>
          </cell>
          <cell r="U24">
            <v>0.87260400000000005</v>
          </cell>
          <cell r="V24">
            <v>1.6218840000000001</v>
          </cell>
          <cell r="W24">
            <v>1000000</v>
          </cell>
          <cell r="X24" t="str">
            <v>Mark to Market</v>
          </cell>
        </row>
        <row r="25">
          <cell r="A25" t="str">
            <v>LB103A</v>
          </cell>
          <cell r="B25">
            <v>2.75</v>
          </cell>
          <cell r="C25">
            <v>40246</v>
          </cell>
          <cell r="D25">
            <v>1.02</v>
          </cell>
          <cell r="E25" t="str">
            <v>Straight</v>
          </cell>
          <cell r="F25" t="str">
            <v>Fixed</v>
          </cell>
          <cell r="I25" t="str">
            <v>-</v>
          </cell>
          <cell r="J25" t="str">
            <v>-</v>
          </cell>
          <cell r="K25">
            <v>39871</v>
          </cell>
          <cell r="L25">
            <v>1.4358709999999999</v>
          </cell>
          <cell r="M25" t="str">
            <v>-</v>
          </cell>
          <cell r="N25" t="str">
            <v>-</v>
          </cell>
          <cell r="O25">
            <v>1.4358709999999999</v>
          </cell>
          <cell r="P25" t="str">
            <v>-</v>
          </cell>
          <cell r="Q25">
            <v>1.4358709999999999</v>
          </cell>
          <cell r="R25" t="str">
            <v>-</v>
          </cell>
          <cell r="S25">
            <v>101.32415399999999</v>
          </cell>
          <cell r="T25">
            <v>-6.0274000000000001E-2</v>
          </cell>
          <cell r="U25">
            <v>1.007452</v>
          </cell>
          <cell r="V25">
            <v>2.0081509999999998</v>
          </cell>
          <cell r="W25">
            <v>1000000</v>
          </cell>
          <cell r="X25" t="str">
            <v>Mark to Market</v>
          </cell>
        </row>
        <row r="26">
          <cell r="A26" t="str">
            <v>LB104A</v>
          </cell>
          <cell r="B26">
            <v>4.8</v>
          </cell>
          <cell r="C26">
            <v>40277</v>
          </cell>
          <cell r="D26">
            <v>1.1100000000000001</v>
          </cell>
          <cell r="E26" t="str">
            <v>Straight</v>
          </cell>
          <cell r="F26" t="str">
            <v>Fixed</v>
          </cell>
          <cell r="I26">
            <v>39870</v>
          </cell>
          <cell r="J26">
            <v>1.45</v>
          </cell>
          <cell r="K26">
            <v>39871</v>
          </cell>
          <cell r="L26">
            <v>1.51</v>
          </cell>
          <cell r="M26">
            <v>1.6</v>
          </cell>
          <cell r="N26">
            <v>1.45</v>
          </cell>
          <cell r="O26">
            <v>1.51</v>
          </cell>
          <cell r="P26" t="str">
            <v>-</v>
          </cell>
          <cell r="Q26">
            <v>1.51</v>
          </cell>
          <cell r="R26" t="str">
            <v>-</v>
          </cell>
          <cell r="S26">
            <v>103.602878</v>
          </cell>
          <cell r="T26">
            <v>1.8805480000000001</v>
          </cell>
          <cell r="U26">
            <v>1.064821</v>
          </cell>
          <cell r="V26">
            <v>1.6890559999999999</v>
          </cell>
          <cell r="W26">
            <v>1000</v>
          </cell>
          <cell r="X26" t="str">
            <v>Registered</v>
          </cell>
        </row>
        <row r="27">
          <cell r="A27" t="str">
            <v>LB105A</v>
          </cell>
          <cell r="B27">
            <v>2.75</v>
          </cell>
          <cell r="C27">
            <v>40317</v>
          </cell>
          <cell r="D27">
            <v>1.22</v>
          </cell>
          <cell r="E27" t="str">
            <v>Straight</v>
          </cell>
          <cell r="F27" t="str">
            <v>Fixed</v>
          </cell>
          <cell r="I27" t="str">
            <v>-</v>
          </cell>
          <cell r="J27" t="str">
            <v>-</v>
          </cell>
          <cell r="K27">
            <v>39871</v>
          </cell>
          <cell r="L27">
            <v>1.517738</v>
          </cell>
          <cell r="M27" t="str">
            <v>-</v>
          </cell>
          <cell r="N27" t="str">
            <v>-</v>
          </cell>
          <cell r="O27">
            <v>1.517738</v>
          </cell>
          <cell r="P27" t="str">
            <v>-</v>
          </cell>
          <cell r="Q27">
            <v>1.517738</v>
          </cell>
          <cell r="R27" t="str">
            <v>-</v>
          </cell>
          <cell r="S27">
            <v>101.47064399999999</v>
          </cell>
          <cell r="T27">
            <v>2.154795</v>
          </cell>
          <cell r="U27">
            <v>1.172196</v>
          </cell>
          <cell r="V27">
            <v>2.5537019999999999</v>
          </cell>
          <cell r="W27">
            <v>1000000</v>
          </cell>
          <cell r="X27" t="str">
            <v>Mark to Market</v>
          </cell>
        </row>
        <row r="28">
          <cell r="A28" t="str">
            <v>LB106B</v>
          </cell>
          <cell r="B28">
            <v>2.75</v>
          </cell>
          <cell r="C28">
            <v>40359</v>
          </cell>
          <cell r="D28">
            <v>1.33</v>
          </cell>
          <cell r="E28" t="str">
            <v>Straight</v>
          </cell>
          <cell r="F28" t="str">
            <v>Fixed</v>
          </cell>
          <cell r="I28" t="str">
            <v>-</v>
          </cell>
          <cell r="J28" t="str">
            <v>-</v>
          </cell>
          <cell r="K28">
            <v>39871</v>
          </cell>
          <cell r="L28">
            <v>1.526071</v>
          </cell>
          <cell r="M28" t="str">
            <v>-</v>
          </cell>
          <cell r="N28" t="str">
            <v>-</v>
          </cell>
          <cell r="O28">
            <v>1.526071</v>
          </cell>
          <cell r="P28" t="str">
            <v>-</v>
          </cell>
          <cell r="Q28">
            <v>1.526071</v>
          </cell>
          <cell r="R28" t="str">
            <v>-</v>
          </cell>
          <cell r="S28">
            <v>101.596542</v>
          </cell>
          <cell r="T28">
            <v>1.8383560000000001</v>
          </cell>
          <cell r="U28">
            <v>1.2854369999999999</v>
          </cell>
          <cell r="V28">
            <v>2.9434469999999999</v>
          </cell>
          <cell r="W28">
            <v>1000000</v>
          </cell>
          <cell r="X28" t="str">
            <v>Mark to Market</v>
          </cell>
        </row>
        <row r="29">
          <cell r="A29" t="str">
            <v>LB107A</v>
          </cell>
          <cell r="B29">
            <v>2.75</v>
          </cell>
          <cell r="C29">
            <v>40387</v>
          </cell>
          <cell r="D29">
            <v>1.41</v>
          </cell>
          <cell r="E29" t="str">
            <v>Straight</v>
          </cell>
          <cell r="F29" t="str">
            <v>Fixed</v>
          </cell>
          <cell r="I29" t="str">
            <v>-</v>
          </cell>
          <cell r="J29" t="str">
            <v>-</v>
          </cell>
          <cell r="K29">
            <v>39871</v>
          </cell>
          <cell r="L29">
            <v>1.5316270000000001</v>
          </cell>
          <cell r="M29" t="str">
            <v>-</v>
          </cell>
          <cell r="N29" t="str">
            <v>-</v>
          </cell>
          <cell r="O29">
            <v>1.5316270000000001</v>
          </cell>
          <cell r="P29" t="str">
            <v>-</v>
          </cell>
          <cell r="Q29">
            <v>1.5316270000000001</v>
          </cell>
          <cell r="R29" t="str">
            <v>-</v>
          </cell>
          <cell r="S29">
            <v>101.67958400000001</v>
          </cell>
          <cell r="T29">
            <v>1.627397</v>
          </cell>
          <cell r="U29">
            <v>1.3609199999999999</v>
          </cell>
          <cell r="V29">
            <v>3.2174770000000001</v>
          </cell>
          <cell r="W29">
            <v>1000000</v>
          </cell>
          <cell r="X29" t="str">
            <v>Mark to Market</v>
          </cell>
        </row>
        <row r="30">
          <cell r="A30" t="str">
            <v>LB107B</v>
          </cell>
          <cell r="B30">
            <v>2.75</v>
          </cell>
          <cell r="C30">
            <v>40387</v>
          </cell>
          <cell r="D30">
            <v>1.41</v>
          </cell>
          <cell r="E30" t="str">
            <v>Straight</v>
          </cell>
          <cell r="F30" t="str">
            <v>Fixed</v>
          </cell>
          <cell r="I30" t="str">
            <v>-</v>
          </cell>
          <cell r="J30" t="str">
            <v>-</v>
          </cell>
          <cell r="K30">
            <v>39871</v>
          </cell>
          <cell r="L30">
            <v>1.5316270000000001</v>
          </cell>
          <cell r="M30" t="str">
            <v>-</v>
          </cell>
          <cell r="N30" t="str">
            <v>-</v>
          </cell>
          <cell r="O30">
            <v>1.5316270000000001</v>
          </cell>
          <cell r="P30" t="str">
            <v>-</v>
          </cell>
          <cell r="Q30">
            <v>1.5316270000000001</v>
          </cell>
          <cell r="R30" t="str">
            <v>-</v>
          </cell>
          <cell r="S30">
            <v>101.67958400000001</v>
          </cell>
          <cell r="T30">
            <v>1.627397</v>
          </cell>
          <cell r="U30">
            <v>1.3609199999999999</v>
          </cell>
          <cell r="V30">
            <v>3.2174770000000001</v>
          </cell>
          <cell r="W30">
            <v>1000000</v>
          </cell>
          <cell r="X30" t="str">
            <v>Mark to Market</v>
          </cell>
        </row>
        <row r="31">
          <cell r="A31" t="str">
            <v>LB108A</v>
          </cell>
          <cell r="B31">
            <v>4.25</v>
          </cell>
          <cell r="C31">
            <v>40403</v>
          </cell>
          <cell r="D31">
            <v>1.45</v>
          </cell>
          <cell r="E31" t="str">
            <v>Straight</v>
          </cell>
          <cell r="F31" t="str">
            <v>Fixed</v>
          </cell>
          <cell r="I31">
            <v>39871</v>
          </cell>
          <cell r="J31">
            <v>1.46</v>
          </cell>
          <cell r="K31">
            <v>39871</v>
          </cell>
          <cell r="L31">
            <v>1.5349999999999999</v>
          </cell>
          <cell r="M31">
            <v>1.7</v>
          </cell>
          <cell r="N31">
            <v>1.45</v>
          </cell>
          <cell r="O31">
            <v>1.46</v>
          </cell>
          <cell r="P31" t="str">
            <v>-</v>
          </cell>
          <cell r="Q31">
            <v>1.46</v>
          </cell>
          <cell r="R31" t="str">
            <v>-</v>
          </cell>
          <cell r="S31">
            <v>104.010981</v>
          </cell>
          <cell r="T31">
            <v>0.18630099999999999</v>
          </cell>
          <cell r="U31">
            <v>1.4114340000000001</v>
          </cell>
          <cell r="V31">
            <v>2.7167669999999999</v>
          </cell>
          <cell r="W31">
            <v>1000</v>
          </cell>
          <cell r="X31" t="str">
            <v>Registered</v>
          </cell>
        </row>
        <row r="32">
          <cell r="A32" t="str">
            <v>LB10DA</v>
          </cell>
          <cell r="B32">
            <v>2.5</v>
          </cell>
          <cell r="C32">
            <v>40540</v>
          </cell>
          <cell r="D32">
            <v>1.83</v>
          </cell>
          <cell r="E32" t="str">
            <v>Straight</v>
          </cell>
          <cell r="F32" t="str">
            <v>Fixed</v>
          </cell>
          <cell r="I32" t="str">
            <v>-</v>
          </cell>
          <cell r="J32" t="str">
            <v>-</v>
          </cell>
          <cell r="K32">
            <v>39871</v>
          </cell>
          <cell r="L32">
            <v>1.5699890000000001</v>
          </cell>
          <cell r="M32" t="str">
            <v>-</v>
          </cell>
          <cell r="N32" t="str">
            <v>-</v>
          </cell>
          <cell r="O32">
            <v>1.5699890000000001</v>
          </cell>
          <cell r="P32" t="str">
            <v>-</v>
          </cell>
          <cell r="Q32">
            <v>1.5699890000000001</v>
          </cell>
          <cell r="R32" t="str">
            <v>-</v>
          </cell>
          <cell r="S32">
            <v>101.659744</v>
          </cell>
          <cell r="T32">
            <v>0.43150699999999997</v>
          </cell>
          <cell r="U32">
            <v>1.77535</v>
          </cell>
          <cell r="V32">
            <v>4.9226429999999999</v>
          </cell>
          <cell r="W32">
            <v>1000000</v>
          </cell>
          <cell r="X32" t="str">
            <v>Mark to Market</v>
          </cell>
        </row>
        <row r="33">
          <cell r="A33" t="str">
            <v>LB10DB</v>
          </cell>
          <cell r="B33">
            <v>2.5</v>
          </cell>
          <cell r="C33">
            <v>40540</v>
          </cell>
          <cell r="D33">
            <v>1.83</v>
          </cell>
          <cell r="E33" t="str">
            <v>Straight</v>
          </cell>
          <cell r="F33" t="str">
            <v>Fixed</v>
          </cell>
          <cell r="I33" t="str">
            <v>-</v>
          </cell>
          <cell r="J33" t="str">
            <v>-</v>
          </cell>
          <cell r="K33">
            <v>39871</v>
          </cell>
          <cell r="L33">
            <v>1.5699890000000001</v>
          </cell>
          <cell r="M33" t="str">
            <v>-</v>
          </cell>
          <cell r="N33" t="str">
            <v>-</v>
          </cell>
          <cell r="O33">
            <v>1.5699890000000001</v>
          </cell>
          <cell r="P33" t="str">
            <v>-</v>
          </cell>
          <cell r="Q33">
            <v>1.5699890000000001</v>
          </cell>
          <cell r="R33" t="str">
            <v>-</v>
          </cell>
          <cell r="S33">
            <v>101.659744</v>
          </cell>
          <cell r="T33">
            <v>0.43150699999999997</v>
          </cell>
          <cell r="U33">
            <v>1.77535</v>
          </cell>
          <cell r="V33">
            <v>4.9226429999999999</v>
          </cell>
          <cell r="W33">
            <v>1000000</v>
          </cell>
          <cell r="X33" t="str">
            <v>Mark to Market</v>
          </cell>
        </row>
        <row r="34">
          <cell r="A34" t="str">
            <v>LB10DC</v>
          </cell>
          <cell r="B34">
            <v>2.5</v>
          </cell>
          <cell r="C34">
            <v>40540</v>
          </cell>
          <cell r="D34">
            <v>1.83</v>
          </cell>
          <cell r="E34" t="str">
            <v>Straight</v>
          </cell>
          <cell r="F34" t="str">
            <v>Fixed</v>
          </cell>
          <cell r="I34" t="str">
            <v>-</v>
          </cell>
          <cell r="J34" t="str">
            <v>-</v>
          </cell>
          <cell r="K34">
            <v>39871</v>
          </cell>
          <cell r="L34">
            <v>1.5699890000000001</v>
          </cell>
          <cell r="M34" t="str">
            <v>-</v>
          </cell>
          <cell r="N34" t="str">
            <v>-</v>
          </cell>
          <cell r="O34">
            <v>1.5699890000000001</v>
          </cell>
          <cell r="P34" t="str">
            <v>-</v>
          </cell>
          <cell r="Q34">
            <v>1.5699890000000001</v>
          </cell>
          <cell r="R34" t="str">
            <v>-</v>
          </cell>
          <cell r="S34">
            <v>101.659744</v>
          </cell>
          <cell r="T34">
            <v>0.43150699999999997</v>
          </cell>
          <cell r="U34">
            <v>1.77535</v>
          </cell>
          <cell r="V34">
            <v>4.9226429999999999</v>
          </cell>
          <cell r="W34">
            <v>1000000</v>
          </cell>
          <cell r="X34" t="str">
            <v>Mark to Market</v>
          </cell>
        </row>
        <row r="35">
          <cell r="A35" t="str">
            <v>LB10DD</v>
          </cell>
          <cell r="B35">
            <v>2.5</v>
          </cell>
          <cell r="C35">
            <v>40540</v>
          </cell>
          <cell r="D35">
            <v>1.83</v>
          </cell>
          <cell r="E35" t="str">
            <v>Straight</v>
          </cell>
          <cell r="F35" t="str">
            <v>Fixed</v>
          </cell>
          <cell r="I35" t="str">
            <v>-</v>
          </cell>
          <cell r="J35" t="str">
            <v>-</v>
          </cell>
          <cell r="K35">
            <v>39871</v>
          </cell>
          <cell r="L35">
            <v>1.5699890000000001</v>
          </cell>
          <cell r="M35" t="str">
            <v>-</v>
          </cell>
          <cell r="N35" t="str">
            <v>-</v>
          </cell>
          <cell r="O35">
            <v>1.5699890000000001</v>
          </cell>
          <cell r="P35" t="str">
            <v>-</v>
          </cell>
          <cell r="Q35">
            <v>1.5699890000000001</v>
          </cell>
          <cell r="R35" t="str">
            <v>-</v>
          </cell>
          <cell r="S35">
            <v>101.659744</v>
          </cell>
          <cell r="T35">
            <v>0.43150699999999997</v>
          </cell>
          <cell r="U35">
            <v>1.77535</v>
          </cell>
          <cell r="V35">
            <v>4.9226429999999999</v>
          </cell>
          <cell r="W35">
            <v>1000000</v>
          </cell>
          <cell r="X35" t="str">
            <v>Mark to Market</v>
          </cell>
        </row>
        <row r="36">
          <cell r="A36" t="str">
            <v>LB10DE</v>
          </cell>
          <cell r="B36">
            <v>2.5</v>
          </cell>
          <cell r="C36">
            <v>40540</v>
          </cell>
          <cell r="D36">
            <v>1.83</v>
          </cell>
          <cell r="E36" t="str">
            <v>Straight</v>
          </cell>
          <cell r="F36" t="str">
            <v>Fixed</v>
          </cell>
          <cell r="I36" t="str">
            <v>-</v>
          </cell>
          <cell r="J36" t="str">
            <v>-</v>
          </cell>
          <cell r="K36">
            <v>39871</v>
          </cell>
          <cell r="L36">
            <v>1.5699890000000001</v>
          </cell>
          <cell r="M36" t="str">
            <v>-</v>
          </cell>
          <cell r="N36" t="str">
            <v>-</v>
          </cell>
          <cell r="O36">
            <v>1.5699890000000001</v>
          </cell>
          <cell r="P36" t="str">
            <v>-</v>
          </cell>
          <cell r="Q36">
            <v>1.5699890000000001</v>
          </cell>
          <cell r="R36" t="str">
            <v>-</v>
          </cell>
          <cell r="S36">
            <v>101.659744</v>
          </cell>
          <cell r="T36">
            <v>0.43150699999999997</v>
          </cell>
          <cell r="U36">
            <v>1.77535</v>
          </cell>
          <cell r="V36">
            <v>4.9226429999999999</v>
          </cell>
          <cell r="W36">
            <v>1000000</v>
          </cell>
          <cell r="X36" t="str">
            <v>Mark to Market</v>
          </cell>
        </row>
        <row r="37">
          <cell r="A37" t="str">
            <v>LB10DF</v>
          </cell>
          <cell r="B37">
            <v>2.5</v>
          </cell>
          <cell r="C37">
            <v>40540</v>
          </cell>
          <cell r="D37">
            <v>1.83</v>
          </cell>
          <cell r="E37" t="str">
            <v>Straight</v>
          </cell>
          <cell r="F37" t="str">
            <v>Fixed</v>
          </cell>
          <cell r="I37" t="str">
            <v>-</v>
          </cell>
          <cell r="J37" t="str">
            <v>-</v>
          </cell>
          <cell r="K37">
            <v>39871</v>
          </cell>
          <cell r="L37">
            <v>1.5699890000000001</v>
          </cell>
          <cell r="M37" t="str">
            <v>-</v>
          </cell>
          <cell r="N37" t="str">
            <v>-</v>
          </cell>
          <cell r="O37">
            <v>1.5699890000000001</v>
          </cell>
          <cell r="P37" t="str">
            <v>-</v>
          </cell>
          <cell r="Q37">
            <v>1.5699890000000001</v>
          </cell>
          <cell r="R37" t="str">
            <v>-</v>
          </cell>
          <cell r="S37">
            <v>101.659744</v>
          </cell>
          <cell r="T37">
            <v>0.43150699999999997</v>
          </cell>
          <cell r="U37">
            <v>1.77535</v>
          </cell>
          <cell r="V37">
            <v>4.9226429999999999</v>
          </cell>
          <cell r="W37">
            <v>1000000</v>
          </cell>
          <cell r="X37" t="str">
            <v>Mark to Market</v>
          </cell>
        </row>
        <row r="38">
          <cell r="A38" t="str">
            <v>LB10NA</v>
          </cell>
          <cell r="B38">
            <v>2.5</v>
          </cell>
          <cell r="C38">
            <v>40483</v>
          </cell>
          <cell r="D38">
            <v>1.67</v>
          </cell>
          <cell r="E38" t="str">
            <v>Straight</v>
          </cell>
          <cell r="F38" t="str">
            <v>Fixed</v>
          </cell>
          <cell r="I38" t="str">
            <v>-</v>
          </cell>
          <cell r="J38" t="str">
            <v>-</v>
          </cell>
          <cell r="K38">
            <v>39871</v>
          </cell>
          <cell r="L38">
            <v>1.5553239999999999</v>
          </cell>
          <cell r="M38" t="str">
            <v>-</v>
          </cell>
          <cell r="N38" t="str">
            <v>-</v>
          </cell>
          <cell r="O38">
            <v>1.5553239999999999</v>
          </cell>
          <cell r="P38" t="str">
            <v>-</v>
          </cell>
          <cell r="Q38">
            <v>1.5553239999999999</v>
          </cell>
          <cell r="R38" t="str">
            <v>-</v>
          </cell>
          <cell r="S38">
            <v>101.542337</v>
          </cell>
          <cell r="T38">
            <v>0.82191800000000004</v>
          </cell>
          <cell r="U38">
            <v>1.621837</v>
          </cell>
          <cell r="V38">
            <v>4.2502240000000002</v>
          </cell>
          <cell r="W38">
            <v>1000000</v>
          </cell>
          <cell r="X38" t="str">
            <v>Mark to Market</v>
          </cell>
        </row>
        <row r="39">
          <cell r="A39" t="str">
            <v>LB10NB</v>
          </cell>
          <cell r="B39">
            <v>2.75</v>
          </cell>
          <cell r="C39">
            <v>40491</v>
          </cell>
          <cell r="D39">
            <v>1.69</v>
          </cell>
          <cell r="E39" t="str">
            <v>Straight</v>
          </cell>
          <cell r="F39" t="str">
            <v>Fixed</v>
          </cell>
          <cell r="I39" t="str">
            <v>-</v>
          </cell>
          <cell r="J39" t="str">
            <v>-</v>
          </cell>
          <cell r="K39">
            <v>39871</v>
          </cell>
          <cell r="L39">
            <v>1.557382</v>
          </cell>
          <cell r="M39" t="str">
            <v>-</v>
          </cell>
          <cell r="N39" t="str">
            <v>-</v>
          </cell>
          <cell r="O39">
            <v>1.557382</v>
          </cell>
          <cell r="P39" t="str">
            <v>-</v>
          </cell>
          <cell r="Q39">
            <v>1.557382</v>
          </cell>
          <cell r="R39" t="str">
            <v>-</v>
          </cell>
          <cell r="S39">
            <v>101.97321700000001</v>
          </cell>
          <cell r="T39">
            <v>0.84383600000000003</v>
          </cell>
          <cell r="U39">
            <v>1.64113</v>
          </cell>
          <cell r="V39">
            <v>4.3342499999999999</v>
          </cell>
          <cell r="W39">
            <v>1000000</v>
          </cell>
          <cell r="X39" t="str">
            <v>Mark to Market</v>
          </cell>
        </row>
        <row r="40">
          <cell r="A40" t="str">
            <v>LB10OA</v>
          </cell>
          <cell r="B40">
            <v>2.5</v>
          </cell>
          <cell r="C40">
            <v>40482</v>
          </cell>
          <cell r="D40">
            <v>1.67</v>
          </cell>
          <cell r="E40" t="str">
            <v>Straight</v>
          </cell>
          <cell r="F40" t="str">
            <v>Fixed</v>
          </cell>
          <cell r="I40" t="str">
            <v>-</v>
          </cell>
          <cell r="J40" t="str">
            <v>-</v>
          </cell>
          <cell r="K40">
            <v>39871</v>
          </cell>
          <cell r="L40">
            <v>1.555067</v>
          </cell>
          <cell r="M40" t="str">
            <v>-</v>
          </cell>
          <cell r="N40" t="str">
            <v>-</v>
          </cell>
          <cell r="O40">
            <v>1.555067</v>
          </cell>
          <cell r="P40" t="str">
            <v>-</v>
          </cell>
          <cell r="Q40">
            <v>1.555067</v>
          </cell>
          <cell r="R40" t="str">
            <v>-</v>
          </cell>
          <cell r="S40">
            <v>101.54024200000001</v>
          </cell>
          <cell r="T40">
            <v>0.82876700000000003</v>
          </cell>
          <cell r="U40">
            <v>1.6191439999999999</v>
          </cell>
          <cell r="V40">
            <v>4.2388459999999997</v>
          </cell>
          <cell r="W40">
            <v>1000000</v>
          </cell>
          <cell r="X40" t="str">
            <v>Mark to Market</v>
          </cell>
        </row>
        <row r="41">
          <cell r="A41" t="str">
            <v>LB111A</v>
          </cell>
          <cell r="B41">
            <v>3.875</v>
          </cell>
          <cell r="C41">
            <v>40552</v>
          </cell>
          <cell r="D41">
            <v>1.86</v>
          </cell>
          <cell r="E41" t="str">
            <v>Straight</v>
          </cell>
          <cell r="F41" t="str">
            <v>Fixed</v>
          </cell>
          <cell r="I41">
            <v>39870</v>
          </cell>
          <cell r="J41">
            <v>1.48</v>
          </cell>
          <cell r="K41">
            <v>39871</v>
          </cell>
          <cell r="L41">
            <v>1.5733330000000001</v>
          </cell>
          <cell r="M41">
            <v>1.8</v>
          </cell>
          <cell r="N41">
            <v>1.48</v>
          </cell>
          <cell r="O41">
            <v>1.5733330000000001</v>
          </cell>
          <cell r="P41" t="str">
            <v>-</v>
          </cell>
          <cell r="Q41">
            <v>1.5733330000000001</v>
          </cell>
          <cell r="R41" t="str">
            <v>-</v>
          </cell>
          <cell r="S41">
            <v>104.208626</v>
          </cell>
          <cell r="T41">
            <v>0.54143799999999997</v>
          </cell>
          <cell r="U41">
            <v>1.7872110000000001</v>
          </cell>
          <cell r="V41">
            <v>4.1409529999999997</v>
          </cell>
          <cell r="W41">
            <v>1000</v>
          </cell>
          <cell r="X41" t="str">
            <v>Registered</v>
          </cell>
        </row>
        <row r="42">
          <cell r="A42" t="str">
            <v>LB113A</v>
          </cell>
          <cell r="B42">
            <v>7.5</v>
          </cell>
          <cell r="C42">
            <v>40607</v>
          </cell>
          <cell r="D42">
            <v>2.0099999999999998</v>
          </cell>
          <cell r="E42" t="str">
            <v>Straight</v>
          </cell>
          <cell r="F42" t="str">
            <v>Fixed</v>
          </cell>
          <cell r="I42">
            <v>39870</v>
          </cell>
          <cell r="J42">
            <v>1.5</v>
          </cell>
          <cell r="K42">
            <v>39871</v>
          </cell>
          <cell r="L42">
            <v>1.611667</v>
          </cell>
          <cell r="M42">
            <v>1.8</v>
          </cell>
          <cell r="N42">
            <v>1.51</v>
          </cell>
          <cell r="O42">
            <v>1.611667</v>
          </cell>
          <cell r="P42" t="str">
            <v>-</v>
          </cell>
          <cell r="Q42">
            <v>1.611667</v>
          </cell>
          <cell r="R42" t="str">
            <v>-</v>
          </cell>
          <cell r="S42">
            <v>111.605757</v>
          </cell>
          <cell r="T42">
            <v>-8.2192000000000001E-2</v>
          </cell>
          <cell r="U42">
            <v>1.8961600000000001</v>
          </cell>
          <cell r="V42">
            <v>4.6406510000000001</v>
          </cell>
          <cell r="W42">
            <v>1000</v>
          </cell>
          <cell r="X42" t="str">
            <v>Registered</v>
          </cell>
        </row>
        <row r="43">
          <cell r="A43" t="str">
            <v>LB11NA</v>
          </cell>
          <cell r="B43">
            <v>5.375</v>
          </cell>
          <cell r="C43">
            <v>40877</v>
          </cell>
          <cell r="D43">
            <v>2.75</v>
          </cell>
          <cell r="E43" t="str">
            <v>Straight</v>
          </cell>
          <cell r="F43" t="str">
            <v>Fixed</v>
          </cell>
          <cell r="I43">
            <v>39871</v>
          </cell>
          <cell r="J43">
            <v>1.8</v>
          </cell>
          <cell r="K43">
            <v>39871</v>
          </cell>
          <cell r="L43">
            <v>1.865</v>
          </cell>
          <cell r="M43">
            <v>1.9</v>
          </cell>
          <cell r="N43">
            <v>1.81</v>
          </cell>
          <cell r="O43">
            <v>1.8</v>
          </cell>
          <cell r="P43" t="str">
            <v>-</v>
          </cell>
          <cell r="Q43">
            <v>1.8</v>
          </cell>
          <cell r="R43" t="str">
            <v>-</v>
          </cell>
          <cell r="S43">
            <v>109.557512</v>
          </cell>
          <cell r="T43">
            <v>1.340068</v>
          </cell>
          <cell r="U43">
            <v>2.5448550000000001</v>
          </cell>
          <cell r="V43">
            <v>8.0291859999999993</v>
          </cell>
          <cell r="W43">
            <v>1000</v>
          </cell>
          <cell r="X43" t="str">
            <v>Registered</v>
          </cell>
        </row>
        <row r="44">
          <cell r="A44" t="str">
            <v>LB123A</v>
          </cell>
          <cell r="B44">
            <v>4.5</v>
          </cell>
          <cell r="C44">
            <v>40979</v>
          </cell>
          <cell r="D44">
            <v>3.03</v>
          </cell>
          <cell r="E44" t="str">
            <v>Straight</v>
          </cell>
          <cell r="F44" t="str">
            <v>Fixed</v>
          </cell>
          <cell r="I44">
            <v>39869</v>
          </cell>
          <cell r="J44">
            <v>1.85</v>
          </cell>
          <cell r="K44">
            <v>39871</v>
          </cell>
          <cell r="L44">
            <v>2.0216669999999999</v>
          </cell>
          <cell r="M44">
            <v>2.1</v>
          </cell>
          <cell r="N44">
            <v>1.9</v>
          </cell>
          <cell r="O44">
            <v>2.0216669999999999</v>
          </cell>
          <cell r="P44" t="str">
            <v>-</v>
          </cell>
          <cell r="Q44">
            <v>2.0216669999999999</v>
          </cell>
          <cell r="R44" t="str">
            <v>-</v>
          </cell>
          <cell r="S44">
            <v>107.24312500000001</v>
          </cell>
          <cell r="T44">
            <v>-0.12328799999999999</v>
          </cell>
          <cell r="U44">
            <v>2.8448340000000001</v>
          </cell>
          <cell r="V44">
            <v>9.7556139999999996</v>
          </cell>
          <cell r="W44">
            <v>1000</v>
          </cell>
          <cell r="X44" t="str">
            <v>Registered</v>
          </cell>
        </row>
        <row r="45">
          <cell r="A45" t="str">
            <v>LB12NA</v>
          </cell>
          <cell r="B45">
            <v>4.125</v>
          </cell>
          <cell r="C45">
            <v>41214</v>
          </cell>
          <cell r="D45">
            <v>3.67</v>
          </cell>
          <cell r="E45" t="str">
            <v>Straight</v>
          </cell>
          <cell r="F45" t="str">
            <v>Fixed</v>
          </cell>
          <cell r="I45">
            <v>39868</v>
          </cell>
          <cell r="J45">
            <v>2.1</v>
          </cell>
          <cell r="K45">
            <v>39871</v>
          </cell>
          <cell r="L45">
            <v>2.2000000000000002</v>
          </cell>
          <cell r="M45">
            <v>2.2999999999999998</v>
          </cell>
          <cell r="N45">
            <v>2.0499999999999998</v>
          </cell>
          <cell r="O45">
            <v>2.2000000000000002</v>
          </cell>
          <cell r="P45" t="str">
            <v>-</v>
          </cell>
          <cell r="Q45">
            <v>2.2000000000000002</v>
          </cell>
          <cell r="R45" t="str">
            <v>-</v>
          </cell>
          <cell r="S45">
            <v>106.76083800000001</v>
          </cell>
          <cell r="T45">
            <v>1.3561639999999999</v>
          </cell>
          <cell r="U45">
            <v>3.369672</v>
          </cell>
          <cell r="V45">
            <v>13.595893999999999</v>
          </cell>
          <cell r="W45">
            <v>1000</v>
          </cell>
          <cell r="X45" t="str">
            <v>Registered</v>
          </cell>
        </row>
        <row r="46">
          <cell r="A46" t="str">
            <v>LB133A</v>
          </cell>
          <cell r="B46">
            <v>4.25</v>
          </cell>
          <cell r="C46">
            <v>41346</v>
          </cell>
          <cell r="D46">
            <v>4.04</v>
          </cell>
          <cell r="E46" t="str">
            <v>Straight</v>
          </cell>
          <cell r="F46" t="str">
            <v>Fixed</v>
          </cell>
          <cell r="I46">
            <v>39871</v>
          </cell>
          <cell r="J46">
            <v>2.35</v>
          </cell>
          <cell r="K46">
            <v>39871</v>
          </cell>
          <cell r="L46">
            <v>2.4283329999999999</v>
          </cell>
          <cell r="M46">
            <v>2.4500000000000002</v>
          </cell>
          <cell r="N46">
            <v>2.4</v>
          </cell>
          <cell r="O46">
            <v>2.35</v>
          </cell>
          <cell r="P46" t="str">
            <v>-</v>
          </cell>
          <cell r="Q46">
            <v>2.35</v>
          </cell>
          <cell r="R46" t="str">
            <v>-</v>
          </cell>
          <cell r="S46">
            <v>107.286636</v>
          </cell>
          <cell r="T46">
            <v>1.967808</v>
          </cell>
          <cell r="U46">
            <v>3.6494810000000002</v>
          </cell>
          <cell r="V46">
            <v>15.959002</v>
          </cell>
          <cell r="W46">
            <v>1000</v>
          </cell>
          <cell r="X46" t="str">
            <v>Registered</v>
          </cell>
        </row>
        <row r="47">
          <cell r="A47" t="str">
            <v>LB137A</v>
          </cell>
          <cell r="B47">
            <v>5.25</v>
          </cell>
          <cell r="C47">
            <v>41468</v>
          </cell>
          <cell r="D47">
            <v>4.37</v>
          </cell>
          <cell r="E47" t="str">
            <v>Straight</v>
          </cell>
          <cell r="F47" t="str">
            <v>Fixed</v>
          </cell>
          <cell r="I47">
            <v>39870</v>
          </cell>
          <cell r="J47">
            <v>2.4300000000000002</v>
          </cell>
          <cell r="K47">
            <v>39871</v>
          </cell>
          <cell r="L47">
            <v>2.5516670000000001</v>
          </cell>
          <cell r="M47">
            <v>2.57</v>
          </cell>
          <cell r="N47">
            <v>2.5099999999999998</v>
          </cell>
          <cell r="O47">
            <v>2.5516670000000001</v>
          </cell>
          <cell r="P47" t="str">
            <v>-</v>
          </cell>
          <cell r="Q47">
            <v>2.5516670000000001</v>
          </cell>
          <cell r="R47" t="str">
            <v>-</v>
          </cell>
          <cell r="S47">
            <v>111.102738</v>
          </cell>
          <cell r="T47">
            <v>0.67602700000000004</v>
          </cell>
          <cell r="U47">
            <v>3.9105189999999999</v>
          </cell>
          <cell r="V47">
            <v>18.194716</v>
          </cell>
          <cell r="W47">
            <v>1000</v>
          </cell>
          <cell r="X47" t="str">
            <v>Registered</v>
          </cell>
        </row>
        <row r="48">
          <cell r="A48" t="str">
            <v>LB13OA</v>
          </cell>
          <cell r="B48">
            <v>4</v>
          </cell>
          <cell r="C48">
            <v>41564</v>
          </cell>
          <cell r="D48">
            <v>4.63</v>
          </cell>
          <cell r="E48" t="str">
            <v>Straight</v>
          </cell>
          <cell r="F48" t="str">
            <v>Fixed</v>
          </cell>
          <cell r="I48">
            <v>39871</v>
          </cell>
          <cell r="J48">
            <v>2.42</v>
          </cell>
          <cell r="K48">
            <v>39871</v>
          </cell>
          <cell r="L48">
            <v>2.576667</v>
          </cell>
          <cell r="M48">
            <v>2.6</v>
          </cell>
          <cell r="N48">
            <v>2.5499999999999998</v>
          </cell>
          <cell r="O48">
            <v>2.42</v>
          </cell>
          <cell r="P48" t="str">
            <v>-</v>
          </cell>
          <cell r="Q48">
            <v>2.42</v>
          </cell>
          <cell r="R48" t="str">
            <v>-</v>
          </cell>
          <cell r="S48">
            <v>106.882638</v>
          </cell>
          <cell r="T48">
            <v>1.479452</v>
          </cell>
          <cell r="U48">
            <v>4.1771599999999998</v>
          </cell>
          <cell r="V48">
            <v>20.606515999999999</v>
          </cell>
          <cell r="W48">
            <v>1000</v>
          </cell>
          <cell r="X48" t="str">
            <v>Registered</v>
          </cell>
        </row>
        <row r="49">
          <cell r="A49" t="str">
            <v>LB143A</v>
          </cell>
          <cell r="B49">
            <v>8.25</v>
          </cell>
          <cell r="C49">
            <v>41703</v>
          </cell>
          <cell r="D49">
            <v>5.01</v>
          </cell>
          <cell r="E49" t="str">
            <v>Straight</v>
          </cell>
          <cell r="F49" t="str">
            <v>Fixed</v>
          </cell>
          <cell r="I49">
            <v>39863</v>
          </cell>
          <cell r="J49">
            <v>2.5</v>
          </cell>
          <cell r="K49">
            <v>39871</v>
          </cell>
          <cell r="L49">
            <v>2.6383329999999998</v>
          </cell>
          <cell r="M49">
            <v>2.7</v>
          </cell>
          <cell r="N49">
            <v>2.6</v>
          </cell>
          <cell r="O49">
            <v>2.6383329999999998</v>
          </cell>
          <cell r="P49" t="str">
            <v>-</v>
          </cell>
          <cell r="Q49">
            <v>2.6383329999999998</v>
          </cell>
          <cell r="R49" t="str">
            <v>-</v>
          </cell>
          <cell r="S49">
            <v>126.17975300000001</v>
          </cell>
          <cell r="T49">
            <v>-9.0411000000000005E-2</v>
          </cell>
          <cell r="U49">
            <v>4.2532100000000002</v>
          </cell>
          <cell r="V49">
            <v>21.895246</v>
          </cell>
          <cell r="W49">
            <v>1000</v>
          </cell>
          <cell r="X49" t="str">
            <v>Registered</v>
          </cell>
        </row>
        <row r="50">
          <cell r="A50" t="str">
            <v>LB145A</v>
          </cell>
          <cell r="B50">
            <v>4.875</v>
          </cell>
          <cell r="C50">
            <v>41773</v>
          </cell>
          <cell r="D50">
            <v>5.21</v>
          </cell>
          <cell r="E50" t="str">
            <v>Straight</v>
          </cell>
          <cell r="F50" t="str">
            <v>Fixed</v>
          </cell>
          <cell r="I50">
            <v>39871</v>
          </cell>
          <cell r="J50">
            <v>2.65</v>
          </cell>
          <cell r="K50">
            <v>39871</v>
          </cell>
          <cell r="L50">
            <v>2.733333</v>
          </cell>
          <cell r="M50">
            <v>2.75</v>
          </cell>
          <cell r="N50">
            <v>2.7</v>
          </cell>
          <cell r="O50">
            <v>2.65</v>
          </cell>
          <cell r="P50" t="str">
            <v>-</v>
          </cell>
          <cell r="Q50">
            <v>2.65</v>
          </cell>
          <cell r="R50" t="str">
            <v>-</v>
          </cell>
          <cell r="S50">
            <v>110.76343199999999</v>
          </cell>
          <cell r="T50">
            <v>1.4291100000000001</v>
          </cell>
          <cell r="U50">
            <v>4.5706090000000001</v>
          </cell>
          <cell r="V50">
            <v>24.797976999999999</v>
          </cell>
          <cell r="W50">
            <v>1000</v>
          </cell>
          <cell r="X50" t="str">
            <v>Registered</v>
          </cell>
        </row>
        <row r="51">
          <cell r="A51" t="str">
            <v>LB145B</v>
          </cell>
          <cell r="B51">
            <v>5.25</v>
          </cell>
          <cell r="C51">
            <v>41771</v>
          </cell>
          <cell r="D51">
            <v>5.2</v>
          </cell>
          <cell r="E51" t="str">
            <v>Straight</v>
          </cell>
          <cell r="F51" t="str">
            <v>Fixed</v>
          </cell>
          <cell r="I51">
            <v>39871</v>
          </cell>
          <cell r="J51">
            <v>2.7050000000000001</v>
          </cell>
          <cell r="K51">
            <v>39871</v>
          </cell>
          <cell r="L51">
            <v>2.7383329999999999</v>
          </cell>
          <cell r="M51">
            <v>2.75</v>
          </cell>
          <cell r="N51">
            <v>2.7</v>
          </cell>
          <cell r="O51">
            <v>2.7050000000000001</v>
          </cell>
          <cell r="P51" t="str">
            <v>-</v>
          </cell>
          <cell r="Q51">
            <v>2.7050000000000001</v>
          </cell>
          <cell r="R51" t="str">
            <v>-</v>
          </cell>
          <cell r="S51">
            <v>112.27479700000001</v>
          </cell>
          <cell r="T51">
            <v>0.690411</v>
          </cell>
          <cell r="U51">
            <v>4.56046</v>
          </cell>
          <cell r="V51">
            <v>24.629289</v>
          </cell>
          <cell r="W51">
            <v>1000</v>
          </cell>
          <cell r="X51" t="str">
            <v>Registered</v>
          </cell>
        </row>
        <row r="52">
          <cell r="A52" t="str">
            <v>LB14DA</v>
          </cell>
          <cell r="B52">
            <v>5</v>
          </cell>
          <cell r="C52">
            <v>41976</v>
          </cell>
          <cell r="D52">
            <v>5.76</v>
          </cell>
          <cell r="E52" t="str">
            <v>Straight</v>
          </cell>
          <cell r="F52" t="str">
            <v>Fixed</v>
          </cell>
          <cell r="I52">
            <v>39869</v>
          </cell>
          <cell r="J52">
            <v>2.59</v>
          </cell>
          <cell r="K52">
            <v>39871</v>
          </cell>
          <cell r="L52">
            <v>2.8416670000000002</v>
          </cell>
          <cell r="M52">
            <v>2.9</v>
          </cell>
          <cell r="N52">
            <v>2.8</v>
          </cell>
          <cell r="O52">
            <v>2.8416670000000002</v>
          </cell>
          <cell r="P52" t="str">
            <v>-</v>
          </cell>
          <cell r="Q52">
            <v>2.8416670000000002</v>
          </cell>
          <cell r="R52" t="str">
            <v>-</v>
          </cell>
          <cell r="S52">
            <v>111.391505</v>
          </cell>
          <cell r="T52">
            <v>1.205479</v>
          </cell>
          <cell r="U52">
            <v>4.9921280000000001</v>
          </cell>
          <cell r="V52">
            <v>29.535674</v>
          </cell>
          <cell r="W52">
            <v>1000</v>
          </cell>
          <cell r="X52" t="str">
            <v>Registered</v>
          </cell>
        </row>
        <row r="53">
          <cell r="A53" t="str">
            <v>LB157A</v>
          </cell>
          <cell r="B53">
            <v>7.2</v>
          </cell>
          <cell r="C53">
            <v>42192</v>
          </cell>
          <cell r="D53">
            <v>6.35</v>
          </cell>
          <cell r="E53" t="str">
            <v>Straight</v>
          </cell>
          <cell r="F53" t="str">
            <v>Fixed</v>
          </cell>
          <cell r="I53">
            <v>39861</v>
          </cell>
          <cell r="J53">
            <v>2.75</v>
          </cell>
          <cell r="K53">
            <v>39871</v>
          </cell>
          <cell r="L53">
            <v>2.9383330000000001</v>
          </cell>
          <cell r="M53">
            <v>3.05</v>
          </cell>
          <cell r="N53">
            <v>2.85</v>
          </cell>
          <cell r="O53">
            <v>2.9383330000000001</v>
          </cell>
          <cell r="P53" t="str">
            <v>-</v>
          </cell>
          <cell r="Q53">
            <v>2.9383330000000001</v>
          </cell>
          <cell r="R53" t="str">
            <v>-</v>
          </cell>
          <cell r="S53">
            <v>124.54995099999999</v>
          </cell>
          <cell r="T53">
            <v>1.045479</v>
          </cell>
          <cell r="U53">
            <v>5.2241070000000001</v>
          </cell>
          <cell r="V53">
            <v>33.106436000000002</v>
          </cell>
          <cell r="W53">
            <v>1000</v>
          </cell>
          <cell r="X53" t="str">
            <v>Registered</v>
          </cell>
        </row>
        <row r="54">
          <cell r="A54" t="str">
            <v>LB167A</v>
          </cell>
          <cell r="B54">
            <v>5.4</v>
          </cell>
          <cell r="C54">
            <v>42578</v>
          </cell>
          <cell r="D54">
            <v>7.41</v>
          </cell>
          <cell r="E54" t="str">
            <v>Straight</v>
          </cell>
          <cell r="F54" t="str">
            <v>Fixed</v>
          </cell>
          <cell r="I54">
            <v>39869</v>
          </cell>
          <cell r="J54">
            <v>3.05</v>
          </cell>
          <cell r="K54">
            <v>39871</v>
          </cell>
          <cell r="L54">
            <v>3.3216670000000001</v>
          </cell>
          <cell r="M54">
            <v>3.4</v>
          </cell>
          <cell r="N54">
            <v>3.3</v>
          </cell>
          <cell r="O54">
            <v>3.3216670000000001</v>
          </cell>
          <cell r="P54" t="str">
            <v>-</v>
          </cell>
          <cell r="Q54">
            <v>3.3216670000000001</v>
          </cell>
          <cell r="R54" t="str">
            <v>-</v>
          </cell>
          <cell r="S54">
            <v>113.56403</v>
          </cell>
          <cell r="T54">
            <v>0.48821900000000001</v>
          </cell>
          <cell r="U54">
            <v>6.1595319999999996</v>
          </cell>
          <cell r="V54">
            <v>45.155850000000001</v>
          </cell>
          <cell r="W54">
            <v>1000</v>
          </cell>
          <cell r="X54" t="str">
            <v>Registered</v>
          </cell>
        </row>
        <row r="55">
          <cell r="A55" t="str">
            <v>LB171A</v>
          </cell>
          <cell r="B55">
            <v>5.5</v>
          </cell>
          <cell r="C55">
            <v>42753</v>
          </cell>
          <cell r="D55">
            <v>7.89</v>
          </cell>
          <cell r="E55" t="str">
            <v>Straight</v>
          </cell>
          <cell r="F55" t="str">
            <v>Fixed</v>
          </cell>
          <cell r="I55">
            <v>39793</v>
          </cell>
          <cell r="J55">
            <v>2.9</v>
          </cell>
          <cell r="K55">
            <v>39871</v>
          </cell>
          <cell r="L55">
            <v>3.443333</v>
          </cell>
          <cell r="M55">
            <v>3.5</v>
          </cell>
          <cell r="N55">
            <v>3.4</v>
          </cell>
          <cell r="O55">
            <v>3.443333</v>
          </cell>
          <cell r="P55" t="str">
            <v>-</v>
          </cell>
          <cell r="Q55">
            <v>3.443333</v>
          </cell>
          <cell r="R55" t="str">
            <v>-</v>
          </cell>
          <cell r="S55">
            <v>114.10826400000001</v>
          </cell>
          <cell r="T55">
            <v>0.63287700000000002</v>
          </cell>
          <cell r="U55">
            <v>6.45641</v>
          </cell>
          <cell r="V55">
            <v>49.890104000000001</v>
          </cell>
          <cell r="W55">
            <v>1000</v>
          </cell>
          <cell r="X55" t="str">
            <v>Registered</v>
          </cell>
        </row>
        <row r="56">
          <cell r="A56" t="str">
            <v>LB175A</v>
          </cell>
          <cell r="B56">
            <v>5</v>
          </cell>
          <cell r="C56">
            <v>42881</v>
          </cell>
          <cell r="D56">
            <v>8.24</v>
          </cell>
          <cell r="E56" t="str">
            <v>Straight</v>
          </cell>
          <cell r="F56" t="str">
            <v>Fixed</v>
          </cell>
          <cell r="I56">
            <v>39871</v>
          </cell>
          <cell r="J56">
            <v>3.55</v>
          </cell>
          <cell r="K56">
            <v>39871</v>
          </cell>
          <cell r="L56">
            <v>3.588333</v>
          </cell>
          <cell r="M56">
            <v>3.65</v>
          </cell>
          <cell r="N56">
            <v>3.5</v>
          </cell>
          <cell r="O56">
            <v>3.55</v>
          </cell>
          <cell r="P56" t="str">
            <v>-</v>
          </cell>
          <cell r="Q56">
            <v>3.55</v>
          </cell>
          <cell r="R56" t="str">
            <v>-</v>
          </cell>
          <cell r="S56">
            <v>110.29247599999999</v>
          </cell>
          <cell r="T56">
            <v>0.46575299999999997</v>
          </cell>
          <cell r="U56">
            <v>6.7758269999999996</v>
          </cell>
          <cell r="V56">
            <v>54.617521000000004</v>
          </cell>
          <cell r="W56">
            <v>1000</v>
          </cell>
          <cell r="X56" t="str">
            <v>Registered</v>
          </cell>
        </row>
        <row r="57">
          <cell r="A57" t="str">
            <v>LB183A</v>
          </cell>
          <cell r="B57">
            <v>3.875</v>
          </cell>
          <cell r="C57">
            <v>43166</v>
          </cell>
          <cell r="D57">
            <v>9.02</v>
          </cell>
          <cell r="E57" t="str">
            <v>Straight</v>
          </cell>
          <cell r="F57" t="str">
            <v>Fixed</v>
          </cell>
          <cell r="I57">
            <v>39871</v>
          </cell>
          <cell r="J57">
            <v>3.68</v>
          </cell>
          <cell r="K57">
            <v>39871</v>
          </cell>
          <cell r="L57">
            <v>3.75</v>
          </cell>
          <cell r="M57">
            <v>3.8</v>
          </cell>
          <cell r="N57">
            <v>3.72</v>
          </cell>
          <cell r="O57">
            <v>3.68</v>
          </cell>
          <cell r="P57" t="str">
            <v>-</v>
          </cell>
          <cell r="Q57">
            <v>3.68</v>
          </cell>
          <cell r="R57" t="str">
            <v>-</v>
          </cell>
          <cell r="S57">
            <v>101.485382</v>
          </cell>
          <cell r="T57">
            <v>-6.3699000000000006E-2</v>
          </cell>
          <cell r="U57">
            <v>7.5722500000000004</v>
          </cell>
          <cell r="V57">
            <v>66.943595000000002</v>
          </cell>
          <cell r="W57">
            <v>1000</v>
          </cell>
          <cell r="X57" t="str">
            <v>Registered</v>
          </cell>
        </row>
        <row r="58">
          <cell r="A58" t="str">
            <v>LB183B</v>
          </cell>
          <cell r="B58">
            <v>5.125</v>
          </cell>
          <cell r="C58">
            <v>43172</v>
          </cell>
          <cell r="D58">
            <v>9.0399999999999991</v>
          </cell>
          <cell r="E58" t="str">
            <v>Straight</v>
          </cell>
          <cell r="F58" t="str">
            <v>Fixed</v>
          </cell>
          <cell r="I58">
            <v>39871</v>
          </cell>
          <cell r="J58">
            <v>3.71</v>
          </cell>
          <cell r="K58">
            <v>39871</v>
          </cell>
          <cell r="L58">
            <v>3.7450000000000001</v>
          </cell>
          <cell r="M58">
            <v>3.8</v>
          </cell>
          <cell r="N58">
            <v>3.72</v>
          </cell>
          <cell r="O58">
            <v>3.71</v>
          </cell>
          <cell r="P58" t="str">
            <v>-</v>
          </cell>
          <cell r="Q58">
            <v>3.71</v>
          </cell>
          <cell r="R58" t="str">
            <v>-</v>
          </cell>
          <cell r="S58">
            <v>110.796042</v>
          </cell>
          <cell r="T58">
            <v>2.3729450000000001</v>
          </cell>
          <cell r="U58">
            <v>7.1523329999999996</v>
          </cell>
          <cell r="V58">
            <v>62.397274000000003</v>
          </cell>
          <cell r="W58">
            <v>1000</v>
          </cell>
          <cell r="X58" t="str">
            <v>Registered</v>
          </cell>
        </row>
        <row r="59">
          <cell r="A59" t="str">
            <v>LB191A</v>
          </cell>
          <cell r="B59">
            <v>5.625</v>
          </cell>
          <cell r="C59">
            <v>43477</v>
          </cell>
          <cell r="D59">
            <v>9.8699999999999992</v>
          </cell>
          <cell r="E59" t="str">
            <v>Straight</v>
          </cell>
          <cell r="F59" t="str">
            <v>Fixed</v>
          </cell>
          <cell r="I59">
            <v>39869</v>
          </cell>
          <cell r="J59">
            <v>3.5425</v>
          </cell>
          <cell r="K59">
            <v>39871</v>
          </cell>
          <cell r="L59">
            <v>3.86</v>
          </cell>
          <cell r="M59">
            <v>4</v>
          </cell>
          <cell r="N59">
            <v>3.8</v>
          </cell>
          <cell r="O59">
            <v>3.86</v>
          </cell>
          <cell r="P59" t="str">
            <v>-</v>
          </cell>
          <cell r="Q59">
            <v>3.86</v>
          </cell>
          <cell r="R59" t="str">
            <v>-</v>
          </cell>
          <cell r="S59">
            <v>114.38373</v>
          </cell>
          <cell r="T59">
            <v>0.73972599999999999</v>
          </cell>
          <cell r="U59">
            <v>7.6679300000000001</v>
          </cell>
          <cell r="V59">
            <v>71.720899000000003</v>
          </cell>
          <cell r="W59">
            <v>1000</v>
          </cell>
          <cell r="X59" t="str">
            <v>Registered</v>
          </cell>
        </row>
        <row r="60">
          <cell r="A60" t="str">
            <v>LB198A</v>
          </cell>
          <cell r="B60">
            <v>5.5</v>
          </cell>
          <cell r="C60">
            <v>43690</v>
          </cell>
          <cell r="D60">
            <v>10.46</v>
          </cell>
          <cell r="E60" t="str">
            <v>Straight</v>
          </cell>
          <cell r="F60" t="str">
            <v>Fixed</v>
          </cell>
          <cell r="I60">
            <v>39855</v>
          </cell>
          <cell r="J60">
            <v>3.4824999999999999</v>
          </cell>
          <cell r="K60">
            <v>39871</v>
          </cell>
          <cell r="L60">
            <v>3.96</v>
          </cell>
          <cell r="M60">
            <v>4.2</v>
          </cell>
          <cell r="N60">
            <v>3.9</v>
          </cell>
          <cell r="O60">
            <v>3.96</v>
          </cell>
          <cell r="P60" t="str">
            <v>-</v>
          </cell>
          <cell r="Q60">
            <v>3.96</v>
          </cell>
          <cell r="R60" t="str">
            <v>-</v>
          </cell>
          <cell r="S60">
            <v>113.09685</v>
          </cell>
          <cell r="T60">
            <v>0.241096</v>
          </cell>
          <cell r="U60">
            <v>8.0718750000000004</v>
          </cell>
          <cell r="V60">
            <v>79.433940000000007</v>
          </cell>
          <cell r="W60">
            <v>1000</v>
          </cell>
          <cell r="X60" t="str">
            <v>Registered</v>
          </cell>
        </row>
        <row r="61">
          <cell r="A61" t="str">
            <v>LB19DA</v>
          </cell>
          <cell r="B61">
            <v>5.375</v>
          </cell>
          <cell r="C61">
            <v>43802</v>
          </cell>
          <cell r="D61">
            <v>10.76</v>
          </cell>
          <cell r="E61" t="str">
            <v>Straight</v>
          </cell>
          <cell r="F61" t="str">
            <v>Fixed</v>
          </cell>
          <cell r="I61">
            <v>39861</v>
          </cell>
          <cell r="J61">
            <v>3.77</v>
          </cell>
          <cell r="K61">
            <v>39871</v>
          </cell>
          <cell r="L61">
            <v>4.0333329999999998</v>
          </cell>
          <cell r="M61">
            <v>4.3</v>
          </cell>
          <cell r="N61">
            <v>3.95</v>
          </cell>
          <cell r="O61">
            <v>4.0333329999999998</v>
          </cell>
          <cell r="P61" t="str">
            <v>-</v>
          </cell>
          <cell r="Q61">
            <v>4.0333329999999998</v>
          </cell>
          <cell r="R61" t="str">
            <v>-</v>
          </cell>
          <cell r="S61">
            <v>111.616989</v>
          </cell>
          <cell r="T61">
            <v>1.29589</v>
          </cell>
          <cell r="U61">
            <v>8.1984309999999994</v>
          </cell>
          <cell r="V61">
            <v>82.779876000000002</v>
          </cell>
          <cell r="W61">
            <v>1000</v>
          </cell>
          <cell r="X61" t="str">
            <v>Registered</v>
          </cell>
        </row>
        <row r="62">
          <cell r="A62" t="str">
            <v>LB213A</v>
          </cell>
          <cell r="B62">
            <v>5.85</v>
          </cell>
          <cell r="C62">
            <v>44286</v>
          </cell>
          <cell r="D62">
            <v>12.09</v>
          </cell>
          <cell r="E62" t="str">
            <v>Straight</v>
          </cell>
          <cell r="F62" t="str">
            <v>Fixed</v>
          </cell>
          <cell r="I62">
            <v>39849</v>
          </cell>
          <cell r="J62">
            <v>3.65</v>
          </cell>
          <cell r="K62">
            <v>39871</v>
          </cell>
          <cell r="L62">
            <v>4.1866669999999999</v>
          </cell>
          <cell r="M62">
            <v>4.4000000000000004</v>
          </cell>
          <cell r="N62">
            <v>4.0999999999999996</v>
          </cell>
          <cell r="O62">
            <v>4.1866669999999999</v>
          </cell>
          <cell r="P62" t="str">
            <v>-</v>
          </cell>
          <cell r="Q62">
            <v>4.1866669999999999</v>
          </cell>
          <cell r="R62" t="str">
            <v>-</v>
          </cell>
          <cell r="S62">
            <v>115.651021</v>
          </cell>
          <cell r="T62">
            <v>2.4361640000000002</v>
          </cell>
          <cell r="U62">
            <v>8.7185649999999999</v>
          </cell>
          <cell r="V62">
            <v>96.512613000000002</v>
          </cell>
          <cell r="W62">
            <v>1000</v>
          </cell>
          <cell r="X62" t="str">
            <v>Registered</v>
          </cell>
        </row>
        <row r="63">
          <cell r="A63" t="str">
            <v>LB214A</v>
          </cell>
          <cell r="B63">
            <v>6.4</v>
          </cell>
          <cell r="C63">
            <v>44295</v>
          </cell>
          <cell r="D63">
            <v>12.12</v>
          </cell>
          <cell r="E63" t="str">
            <v>Straight</v>
          </cell>
          <cell r="F63" t="str">
            <v>Fixed</v>
          </cell>
          <cell r="I63">
            <v>39255</v>
          </cell>
          <cell r="J63">
            <v>4.7300000000000004</v>
          </cell>
          <cell r="K63">
            <v>39871</v>
          </cell>
          <cell r="L63">
            <v>4.2933329999999996</v>
          </cell>
          <cell r="M63">
            <v>4.45</v>
          </cell>
          <cell r="N63">
            <v>4.2</v>
          </cell>
          <cell r="O63">
            <v>4.2933329999999996</v>
          </cell>
          <cell r="P63" t="str">
            <v>-</v>
          </cell>
          <cell r="Q63">
            <v>4.2933329999999996</v>
          </cell>
          <cell r="R63" t="str">
            <v>-</v>
          </cell>
          <cell r="S63">
            <v>119.732106</v>
          </cell>
          <cell r="T63">
            <v>2.5073970000000001</v>
          </cell>
          <cell r="U63">
            <v>8.5768059999999995</v>
          </cell>
          <cell r="V63">
            <v>94.309535999999994</v>
          </cell>
          <cell r="W63">
            <v>1000</v>
          </cell>
          <cell r="X63" t="str">
            <v>Registered</v>
          </cell>
        </row>
        <row r="64">
          <cell r="A64" t="str">
            <v>LB22NA</v>
          </cell>
          <cell r="B64">
            <v>5.125</v>
          </cell>
          <cell r="C64">
            <v>44873</v>
          </cell>
          <cell r="D64">
            <v>13.7</v>
          </cell>
          <cell r="E64" t="str">
            <v>Straight</v>
          </cell>
          <cell r="F64" t="str">
            <v>Fixed</v>
          </cell>
          <cell r="I64">
            <v>39797</v>
          </cell>
          <cell r="J64">
            <v>3.28</v>
          </cell>
          <cell r="K64">
            <v>39871</v>
          </cell>
          <cell r="L64">
            <v>4.5</v>
          </cell>
          <cell r="M64">
            <v>4.6500000000000004</v>
          </cell>
          <cell r="N64">
            <v>4.4000000000000004</v>
          </cell>
          <cell r="O64">
            <v>4.5</v>
          </cell>
          <cell r="P64" t="str">
            <v>-</v>
          </cell>
          <cell r="Q64">
            <v>4.5</v>
          </cell>
          <cell r="R64" t="str">
            <v>-</v>
          </cell>
          <cell r="S64">
            <v>106.349621</v>
          </cell>
          <cell r="T64">
            <v>1.5866439999999999</v>
          </cell>
          <cell r="U64">
            <v>9.7600160000000002</v>
          </cell>
          <cell r="V64">
            <v>120.969948</v>
          </cell>
          <cell r="W64">
            <v>1000</v>
          </cell>
          <cell r="X64" t="str">
            <v>Registered</v>
          </cell>
        </row>
        <row r="65">
          <cell r="A65" t="str">
            <v>LB233A</v>
          </cell>
          <cell r="B65">
            <v>5.5</v>
          </cell>
          <cell r="C65">
            <v>44998</v>
          </cell>
          <cell r="D65">
            <v>14.04</v>
          </cell>
          <cell r="E65" t="str">
            <v>Straight</v>
          </cell>
          <cell r="F65" t="str">
            <v>Fixed</v>
          </cell>
          <cell r="I65">
            <v>39871</v>
          </cell>
          <cell r="J65">
            <v>4.8</v>
          </cell>
          <cell r="K65">
            <v>39871</v>
          </cell>
          <cell r="L65">
            <v>4.7966670000000002</v>
          </cell>
          <cell r="M65">
            <v>4.8499999999999996</v>
          </cell>
          <cell r="N65">
            <v>4.7</v>
          </cell>
          <cell r="O65">
            <v>4.8</v>
          </cell>
          <cell r="P65" t="str">
            <v>-</v>
          </cell>
          <cell r="Q65">
            <v>4.8</v>
          </cell>
          <cell r="R65" t="str">
            <v>-</v>
          </cell>
          <cell r="S65">
            <v>107.108769</v>
          </cell>
          <cell r="T65">
            <v>2.5465749999999998</v>
          </cell>
          <cell r="U65">
            <v>9.6447179999999992</v>
          </cell>
          <cell r="V65">
            <v>120.926975</v>
          </cell>
          <cell r="W65">
            <v>1000</v>
          </cell>
          <cell r="X65" t="str">
            <v>Registered</v>
          </cell>
        </row>
        <row r="66">
          <cell r="A66" t="str">
            <v>LB244A</v>
          </cell>
          <cell r="B66">
            <v>4.5</v>
          </cell>
          <cell r="C66">
            <v>45391</v>
          </cell>
          <cell r="D66">
            <v>15.12</v>
          </cell>
          <cell r="E66" t="str">
            <v>Straight</v>
          </cell>
          <cell r="F66" t="str">
            <v>Fixed</v>
          </cell>
          <cell r="I66">
            <v>39862</v>
          </cell>
          <cell r="J66">
            <v>4.5975000000000001</v>
          </cell>
          <cell r="K66">
            <v>39871</v>
          </cell>
          <cell r="L66">
            <v>4.8833330000000004</v>
          </cell>
          <cell r="M66">
            <v>4.95</v>
          </cell>
          <cell r="N66">
            <v>4.78</v>
          </cell>
          <cell r="O66">
            <v>4.8833330000000004</v>
          </cell>
          <cell r="P66" t="str">
            <v>-</v>
          </cell>
          <cell r="Q66">
            <v>4.8833330000000004</v>
          </cell>
          <cell r="R66" t="str">
            <v>-</v>
          </cell>
          <cell r="S66">
            <v>95.939003</v>
          </cell>
          <cell r="T66">
            <v>1.7630140000000001</v>
          </cell>
          <cell r="U66">
            <v>10.568424</v>
          </cell>
          <cell r="V66">
            <v>143.264264</v>
          </cell>
          <cell r="W66">
            <v>1000</v>
          </cell>
          <cell r="X66" t="str">
            <v>Registered</v>
          </cell>
        </row>
        <row r="67">
          <cell r="A67" t="str">
            <v>LB267A</v>
          </cell>
          <cell r="B67">
            <v>6.15</v>
          </cell>
          <cell r="C67">
            <v>46210</v>
          </cell>
          <cell r="D67">
            <v>17.36</v>
          </cell>
          <cell r="E67" t="str">
            <v>Straight</v>
          </cell>
          <cell r="F67" t="str">
            <v>Fixed</v>
          </cell>
          <cell r="I67">
            <v>39861</v>
          </cell>
          <cell r="J67">
            <v>4.47</v>
          </cell>
          <cell r="K67">
            <v>39871</v>
          </cell>
          <cell r="L67">
            <v>4.9716670000000001</v>
          </cell>
          <cell r="M67">
            <v>5.0999999999999996</v>
          </cell>
          <cell r="N67">
            <v>4.84</v>
          </cell>
          <cell r="O67">
            <v>4.9716670000000001</v>
          </cell>
          <cell r="P67" t="str">
            <v>-</v>
          </cell>
          <cell r="Q67">
            <v>4.9716670000000001</v>
          </cell>
          <cell r="R67" t="str">
            <v>-</v>
          </cell>
          <cell r="S67">
            <v>113.609156</v>
          </cell>
          <cell r="T67">
            <v>0.89301399999999997</v>
          </cell>
          <cell r="U67">
            <v>10.968083999999999</v>
          </cell>
          <cell r="V67">
            <v>161.43688</v>
          </cell>
          <cell r="W67">
            <v>1000</v>
          </cell>
          <cell r="X67" t="str">
            <v>Registered</v>
          </cell>
        </row>
        <row r="68">
          <cell r="A68" t="str">
            <v>LB283A</v>
          </cell>
          <cell r="B68">
            <v>5.67</v>
          </cell>
          <cell r="C68">
            <v>46825</v>
          </cell>
          <cell r="D68">
            <v>19.05</v>
          </cell>
          <cell r="E68" t="str">
            <v>Straight</v>
          </cell>
          <cell r="F68" t="str">
            <v>Fixed</v>
          </cell>
          <cell r="I68">
            <v>39871</v>
          </cell>
          <cell r="J68">
            <v>4.9800000000000004</v>
          </cell>
          <cell r="K68">
            <v>39871</v>
          </cell>
          <cell r="L68">
            <v>5.0449999999999999</v>
          </cell>
          <cell r="M68">
            <v>5.15</v>
          </cell>
          <cell r="N68">
            <v>4.92</v>
          </cell>
          <cell r="O68">
            <v>4.9800000000000004</v>
          </cell>
          <cell r="P68" t="str">
            <v>-</v>
          </cell>
          <cell r="Q68">
            <v>4.9800000000000004</v>
          </cell>
          <cell r="R68" t="str">
            <v>-</v>
          </cell>
          <cell r="S68">
            <v>108.44381199999999</v>
          </cell>
          <cell r="T68">
            <v>2.6252879999999998</v>
          </cell>
          <cell r="U68">
            <v>11.605017999999999</v>
          </cell>
          <cell r="V68">
            <v>185.45000999999999</v>
          </cell>
          <cell r="W68">
            <v>1000</v>
          </cell>
          <cell r="X68" t="str">
            <v>Registered</v>
          </cell>
        </row>
        <row r="69">
          <cell r="A69" t="str">
            <v>LB383A</v>
          </cell>
          <cell r="B69">
            <v>5.5</v>
          </cell>
          <cell r="C69">
            <v>13952</v>
          </cell>
          <cell r="D69">
            <v>29.05</v>
          </cell>
          <cell r="E69" t="str">
            <v>Straight</v>
          </cell>
          <cell r="F69" t="str">
            <v>Fixed</v>
          </cell>
          <cell r="I69">
            <v>39812</v>
          </cell>
          <cell r="J69">
            <v>3.7</v>
          </cell>
          <cell r="K69">
            <v>39871</v>
          </cell>
          <cell r="L69">
            <v>5.18</v>
          </cell>
          <cell r="M69">
            <v>5.25</v>
          </cell>
          <cell r="N69">
            <v>5.05</v>
          </cell>
          <cell r="O69">
            <v>5.18</v>
          </cell>
          <cell r="P69" t="str">
            <v>-</v>
          </cell>
          <cell r="Q69">
            <v>5.18</v>
          </cell>
          <cell r="R69" t="str">
            <v>-</v>
          </cell>
          <cell r="S69">
            <v>104.79846000000001</v>
          </cell>
          <cell r="T69">
            <v>2.5465749999999998</v>
          </cell>
          <cell r="U69">
            <v>14.400347999999999</v>
          </cell>
          <cell r="V69">
            <v>314.74959799999999</v>
          </cell>
          <cell r="W69">
            <v>1000</v>
          </cell>
          <cell r="X69" t="str">
            <v>Registered</v>
          </cell>
        </row>
        <row r="70">
          <cell r="A70" t="str">
            <v>SB098A</v>
          </cell>
          <cell r="B70">
            <v>5.7</v>
          </cell>
          <cell r="C70">
            <v>40040</v>
          </cell>
          <cell r="D70">
            <v>0.46</v>
          </cell>
          <cell r="E70" t="str">
            <v>Straight</v>
          </cell>
          <cell r="F70" t="str">
            <v>Fixed</v>
          </cell>
          <cell r="I70" t="str">
            <v>-</v>
          </cell>
          <cell r="J70" t="str">
            <v>-</v>
          </cell>
          <cell r="K70">
            <v>39871</v>
          </cell>
          <cell r="L70">
            <v>1.4071929999999999</v>
          </cell>
          <cell r="M70" t="str">
            <v>-</v>
          </cell>
          <cell r="N70" t="str">
            <v>-</v>
          </cell>
          <cell r="O70">
            <v>1.4071929999999999</v>
          </cell>
          <cell r="P70" t="str">
            <v>-</v>
          </cell>
          <cell r="Q70">
            <v>1.4071929999999999</v>
          </cell>
          <cell r="R70" t="str">
            <v>-</v>
          </cell>
          <cell r="S70">
            <v>101.973613</v>
          </cell>
          <cell r="T70">
            <v>0.21862999999999999</v>
          </cell>
          <cell r="U70">
            <v>0.45433800000000002</v>
          </cell>
          <cell r="V70">
            <v>0.432004</v>
          </cell>
          <cell r="W70">
            <v>10000</v>
          </cell>
          <cell r="X70" t="str">
            <v>Registered</v>
          </cell>
        </row>
        <row r="71">
          <cell r="A71" t="str">
            <v>SB099A</v>
          </cell>
          <cell r="B71">
            <v>5.25</v>
          </cell>
          <cell r="C71">
            <v>40058</v>
          </cell>
          <cell r="D71">
            <v>0.51</v>
          </cell>
          <cell r="E71" t="str">
            <v>Straight</v>
          </cell>
          <cell r="F71" t="str">
            <v>Fixed</v>
          </cell>
          <cell r="I71">
            <v>38734</v>
          </cell>
          <cell r="J71">
            <v>5.7</v>
          </cell>
          <cell r="K71">
            <v>39871</v>
          </cell>
          <cell r="L71">
            <v>1.405232</v>
          </cell>
          <cell r="M71" t="str">
            <v>-</v>
          </cell>
          <cell r="N71" t="str">
            <v>-</v>
          </cell>
          <cell r="O71">
            <v>1.405232</v>
          </cell>
          <cell r="P71" t="str">
            <v>-</v>
          </cell>
          <cell r="Q71">
            <v>1.405232</v>
          </cell>
          <cell r="R71" t="str">
            <v>-</v>
          </cell>
          <cell r="S71">
            <v>101.91944599999999</v>
          </cell>
          <cell r="T71">
            <v>-1.4383999999999999E-2</v>
          </cell>
          <cell r="U71">
            <v>0.49923200000000001</v>
          </cell>
          <cell r="V71">
            <v>0.49710700000000002</v>
          </cell>
          <cell r="W71">
            <v>10000</v>
          </cell>
          <cell r="X71" t="str">
            <v>Registered</v>
          </cell>
        </row>
        <row r="72">
          <cell r="A72" t="str">
            <v>SB099B</v>
          </cell>
          <cell r="B72">
            <v>5.6</v>
          </cell>
          <cell r="C72">
            <v>40071</v>
          </cell>
          <cell r="D72">
            <v>0.54</v>
          </cell>
          <cell r="E72" t="str">
            <v>Straight</v>
          </cell>
          <cell r="F72" t="str">
            <v>Fixed</v>
          </cell>
          <cell r="I72" t="str">
            <v>-</v>
          </cell>
          <cell r="J72" t="str">
            <v>-</v>
          </cell>
          <cell r="K72">
            <v>39871</v>
          </cell>
          <cell r="L72">
            <v>1.4059429999999999</v>
          </cell>
          <cell r="M72" t="str">
            <v>-</v>
          </cell>
          <cell r="N72" t="str">
            <v>-</v>
          </cell>
          <cell r="O72">
            <v>1.4059429999999999</v>
          </cell>
          <cell r="P72" t="str">
            <v>-</v>
          </cell>
          <cell r="Q72">
            <v>1.4059429999999999</v>
          </cell>
          <cell r="R72" t="str">
            <v>-</v>
          </cell>
          <cell r="S72">
            <v>102.24234300000001</v>
          </cell>
          <cell r="T72">
            <v>-0.21479500000000001</v>
          </cell>
          <cell r="U72">
            <v>0.53459800000000002</v>
          </cell>
          <cell r="V72">
            <v>0.55122800000000005</v>
          </cell>
          <cell r="W72">
            <v>10000</v>
          </cell>
          <cell r="X72" t="str">
            <v>Registered</v>
          </cell>
        </row>
        <row r="73">
          <cell r="A73" t="str">
            <v>SB09DA</v>
          </cell>
          <cell r="B73">
            <v>5.3</v>
          </cell>
          <cell r="C73">
            <v>40162</v>
          </cell>
          <cell r="D73">
            <v>0.79</v>
          </cell>
          <cell r="E73" t="str">
            <v>Straight</v>
          </cell>
          <cell r="F73" t="str">
            <v>Fixed</v>
          </cell>
          <cell r="I73" t="str">
            <v>-</v>
          </cell>
          <cell r="J73" t="str">
            <v>-</v>
          </cell>
          <cell r="K73">
            <v>39871</v>
          </cell>
          <cell r="L73">
            <v>1.41092</v>
          </cell>
          <cell r="M73" t="str">
            <v>-</v>
          </cell>
          <cell r="N73" t="str">
            <v>-</v>
          </cell>
          <cell r="O73">
            <v>1.41092</v>
          </cell>
          <cell r="P73" t="str">
            <v>-</v>
          </cell>
          <cell r="Q73">
            <v>1.41092</v>
          </cell>
          <cell r="R73" t="str">
            <v>-</v>
          </cell>
          <cell r="S73">
            <v>103.051214</v>
          </cell>
          <cell r="T73">
            <v>1.1035619999999999</v>
          </cell>
          <cell r="U73">
            <v>0.77229300000000001</v>
          </cell>
          <cell r="V73">
            <v>0.98596600000000001</v>
          </cell>
          <cell r="W73">
            <v>10000</v>
          </cell>
          <cell r="X73" t="str">
            <v>Registered</v>
          </cell>
        </row>
        <row r="74">
          <cell r="A74" t="str">
            <v>SB09NA</v>
          </cell>
          <cell r="B74">
            <v>5.5</v>
          </cell>
          <cell r="C74">
            <v>40132</v>
          </cell>
          <cell r="D74">
            <v>0.71</v>
          </cell>
          <cell r="E74" t="str">
            <v>Straight</v>
          </cell>
          <cell r="F74" t="str">
            <v>Fixed</v>
          </cell>
          <cell r="I74" t="str">
            <v>-</v>
          </cell>
          <cell r="J74" t="str">
            <v>-</v>
          </cell>
          <cell r="K74">
            <v>39871</v>
          </cell>
          <cell r="L74">
            <v>1.4092789999999999</v>
          </cell>
          <cell r="M74" t="str">
            <v>-</v>
          </cell>
          <cell r="N74" t="str">
            <v>-</v>
          </cell>
          <cell r="O74">
            <v>1.4092789999999999</v>
          </cell>
          <cell r="P74" t="str">
            <v>-</v>
          </cell>
          <cell r="Q74">
            <v>1.4092789999999999</v>
          </cell>
          <cell r="R74" t="str">
            <v>-</v>
          </cell>
          <cell r="S74">
            <v>102.881866</v>
          </cell>
          <cell r="T74">
            <v>1.5972599999999999</v>
          </cell>
          <cell r="U74">
            <v>0.68751200000000001</v>
          </cell>
          <cell r="V74">
            <v>0.82032400000000005</v>
          </cell>
          <cell r="W74">
            <v>10000</v>
          </cell>
          <cell r="X74" t="str">
            <v>Registered</v>
          </cell>
        </row>
        <row r="75">
          <cell r="A75" t="str">
            <v>SB09OA</v>
          </cell>
          <cell r="B75">
            <v>5.5</v>
          </cell>
          <cell r="C75">
            <v>40101</v>
          </cell>
          <cell r="D75">
            <v>0.62</v>
          </cell>
          <cell r="E75" t="str">
            <v>Straight</v>
          </cell>
          <cell r="F75" t="str">
            <v>Fixed</v>
          </cell>
          <cell r="I75" t="str">
            <v>-</v>
          </cell>
          <cell r="J75" t="str">
            <v>-</v>
          </cell>
          <cell r="K75">
            <v>39871</v>
          </cell>
          <cell r="L75">
            <v>1.4075839999999999</v>
          </cell>
          <cell r="M75" t="str">
            <v>-</v>
          </cell>
          <cell r="N75" t="str">
            <v>-</v>
          </cell>
          <cell r="O75">
            <v>1.4075839999999999</v>
          </cell>
          <cell r="P75" t="str">
            <v>-</v>
          </cell>
          <cell r="Q75">
            <v>1.4075839999999999</v>
          </cell>
          <cell r="R75" t="str">
            <v>-</v>
          </cell>
          <cell r="S75">
            <v>102.53648099999999</v>
          </cell>
          <cell r="T75">
            <v>2.064384</v>
          </cell>
          <cell r="U75">
            <v>0.60590100000000002</v>
          </cell>
          <cell r="V75">
            <v>0.67424899999999999</v>
          </cell>
          <cell r="W75">
            <v>10000</v>
          </cell>
          <cell r="X75" t="str">
            <v>Registered</v>
          </cell>
        </row>
        <row r="76">
          <cell r="A76" t="str">
            <v>SB101A</v>
          </cell>
          <cell r="B76">
            <v>5.5</v>
          </cell>
          <cell r="C76">
            <v>40193</v>
          </cell>
          <cell r="D76">
            <v>0.88</v>
          </cell>
          <cell r="E76" t="str">
            <v>Straight</v>
          </cell>
          <cell r="F76" t="str">
            <v>Fixed</v>
          </cell>
          <cell r="I76" t="str">
            <v>-</v>
          </cell>
          <cell r="J76" t="str">
            <v>-</v>
          </cell>
          <cell r="K76">
            <v>39871</v>
          </cell>
          <cell r="L76">
            <v>1.412615</v>
          </cell>
          <cell r="M76" t="str">
            <v>-</v>
          </cell>
          <cell r="N76" t="str">
            <v>-</v>
          </cell>
          <cell r="O76">
            <v>1.412615</v>
          </cell>
          <cell r="P76" t="str">
            <v>-</v>
          </cell>
          <cell r="Q76">
            <v>1.412615</v>
          </cell>
          <cell r="R76" t="str">
            <v>-</v>
          </cell>
          <cell r="S76">
            <v>103.55315400000001</v>
          </cell>
          <cell r="T76">
            <v>0.67808199999999996</v>
          </cell>
          <cell r="U76">
            <v>0.85345199999999999</v>
          </cell>
          <cell r="V76">
            <v>1.1584129999999999</v>
          </cell>
          <cell r="W76">
            <v>10000</v>
          </cell>
          <cell r="X76" t="str">
            <v>Registered</v>
          </cell>
        </row>
        <row r="77">
          <cell r="A77" t="str">
            <v>SB102A</v>
          </cell>
          <cell r="B77">
            <v>5.0999999999999996</v>
          </cell>
          <cell r="C77">
            <v>40224</v>
          </cell>
          <cell r="D77">
            <v>0.96</v>
          </cell>
          <cell r="E77" t="str">
            <v>Straight</v>
          </cell>
          <cell r="F77" t="str">
            <v>Fixed</v>
          </cell>
          <cell r="I77" t="str">
            <v>-</v>
          </cell>
          <cell r="J77" t="str">
            <v>-</v>
          </cell>
          <cell r="K77">
            <v>39871</v>
          </cell>
          <cell r="L77">
            <v>1.4143110000000001</v>
          </cell>
          <cell r="M77" t="str">
            <v>-</v>
          </cell>
          <cell r="N77" t="str">
            <v>-</v>
          </cell>
          <cell r="O77">
            <v>1.4143110000000001</v>
          </cell>
          <cell r="P77" t="str">
            <v>-</v>
          </cell>
          <cell r="Q77">
            <v>1.4143110000000001</v>
          </cell>
          <cell r="R77" t="str">
            <v>-</v>
          </cell>
          <cell r="S77">
            <v>103.51339299999999</v>
          </cell>
          <cell r="T77">
            <v>0.19561600000000001</v>
          </cell>
          <cell r="U77">
            <v>0.93868099999999999</v>
          </cell>
          <cell r="V77">
            <v>1.353043</v>
          </cell>
          <cell r="W77">
            <v>10000</v>
          </cell>
          <cell r="X77" t="str">
            <v>Registered</v>
          </cell>
        </row>
        <row r="78">
          <cell r="A78" t="str">
            <v>SB103A</v>
          </cell>
          <cell r="B78">
            <v>4.6500000000000004</v>
          </cell>
          <cell r="C78">
            <v>40252</v>
          </cell>
          <cell r="D78">
            <v>1.04</v>
          </cell>
          <cell r="E78" t="str">
            <v>Straight</v>
          </cell>
          <cell r="F78" t="str">
            <v>Fixed</v>
          </cell>
          <cell r="I78" t="str">
            <v>-</v>
          </cell>
          <cell r="J78" t="str">
            <v>-</v>
          </cell>
          <cell r="K78">
            <v>39871</v>
          </cell>
          <cell r="L78">
            <v>1.44977</v>
          </cell>
          <cell r="M78" t="str">
            <v>-</v>
          </cell>
          <cell r="N78" t="str">
            <v>-</v>
          </cell>
          <cell r="O78">
            <v>1.44977</v>
          </cell>
          <cell r="P78" t="str">
            <v>-</v>
          </cell>
          <cell r="Q78">
            <v>1.44977</v>
          </cell>
          <cell r="R78" t="str">
            <v>-</v>
          </cell>
          <cell r="S78">
            <v>103.28697699999999</v>
          </cell>
          <cell r="T78">
            <v>-0.17835599999999999</v>
          </cell>
          <cell r="U78">
            <v>1.0197769999999999</v>
          </cell>
          <cell r="V78">
            <v>1.5515540000000001</v>
          </cell>
          <cell r="W78">
            <v>10000</v>
          </cell>
          <cell r="X78" t="str">
            <v>Registered</v>
          </cell>
        </row>
        <row r="79">
          <cell r="A79" t="str">
            <v>SB104A</v>
          </cell>
          <cell r="B79">
            <v>4</v>
          </cell>
          <cell r="C79">
            <v>40283</v>
          </cell>
          <cell r="D79">
            <v>1.1200000000000001</v>
          </cell>
          <cell r="E79" t="str">
            <v>Straight</v>
          </cell>
          <cell r="F79" t="str">
            <v>Fixed</v>
          </cell>
          <cell r="I79" t="str">
            <v>-</v>
          </cell>
          <cell r="J79" t="str">
            <v>-</v>
          </cell>
          <cell r="K79">
            <v>39871</v>
          </cell>
          <cell r="L79">
            <v>1.5109919999999999</v>
          </cell>
          <cell r="M79" t="str">
            <v>-</v>
          </cell>
          <cell r="N79" t="str">
            <v>-</v>
          </cell>
          <cell r="O79">
            <v>1.5109919999999999</v>
          </cell>
          <cell r="P79" t="str">
            <v>-</v>
          </cell>
          <cell r="Q79">
            <v>1.5109919999999999</v>
          </cell>
          <cell r="R79" t="str">
            <v>-</v>
          </cell>
          <cell r="S79">
            <v>102.76602699999999</v>
          </cell>
          <cell r="T79">
            <v>1.5013700000000001</v>
          </cell>
          <cell r="U79">
            <v>1.086433</v>
          </cell>
          <cell r="V79">
            <v>1.74221</v>
          </cell>
          <cell r="W79">
            <v>10000</v>
          </cell>
          <cell r="X79" t="str">
            <v>Registered</v>
          </cell>
        </row>
        <row r="80">
          <cell r="A80" t="str">
            <v>SB104B</v>
          </cell>
          <cell r="B80">
            <v>3.6</v>
          </cell>
          <cell r="C80">
            <v>40270</v>
          </cell>
          <cell r="D80">
            <v>1.0900000000000001</v>
          </cell>
          <cell r="E80" t="str">
            <v>Straight</v>
          </cell>
          <cell r="F80" t="str">
            <v>Fixed</v>
          </cell>
          <cell r="I80" t="str">
            <v>-</v>
          </cell>
          <cell r="J80" t="str">
            <v>-</v>
          </cell>
          <cell r="K80">
            <v>39871</v>
          </cell>
          <cell r="L80">
            <v>1.491468</v>
          </cell>
          <cell r="M80" t="str">
            <v>-</v>
          </cell>
          <cell r="N80" t="str">
            <v>-</v>
          </cell>
          <cell r="O80">
            <v>1.491468</v>
          </cell>
          <cell r="P80" t="str">
            <v>-</v>
          </cell>
          <cell r="Q80">
            <v>1.491468</v>
          </cell>
          <cell r="R80" t="str">
            <v>-</v>
          </cell>
          <cell r="S80">
            <v>102.27047899999999</v>
          </cell>
          <cell r="T80">
            <v>1.479452</v>
          </cell>
          <cell r="U80">
            <v>1.0538860000000001</v>
          </cell>
          <cell r="V80">
            <v>1.654363</v>
          </cell>
          <cell r="W80">
            <v>10000</v>
          </cell>
          <cell r="X80" t="str">
            <v>Registered</v>
          </cell>
        </row>
        <row r="81">
          <cell r="A81" t="str">
            <v>SB105A</v>
          </cell>
          <cell r="B81">
            <v>3.65</v>
          </cell>
          <cell r="C81">
            <v>40313</v>
          </cell>
          <cell r="D81">
            <v>1.21</v>
          </cell>
          <cell r="E81" t="str">
            <v>Straight</v>
          </cell>
          <cell r="F81" t="str">
            <v>Fixed</v>
          </cell>
          <cell r="I81" t="str">
            <v>-</v>
          </cell>
          <cell r="J81" t="str">
            <v>-</v>
          </cell>
          <cell r="K81">
            <v>39871</v>
          </cell>
          <cell r="L81">
            <v>1.5169440000000001</v>
          </cell>
          <cell r="M81" t="str">
            <v>-</v>
          </cell>
          <cell r="N81" t="str">
            <v>-</v>
          </cell>
          <cell r="O81">
            <v>1.5169440000000001</v>
          </cell>
          <cell r="P81" t="str">
            <v>-</v>
          </cell>
          <cell r="Q81">
            <v>1.5169440000000001</v>
          </cell>
          <cell r="R81" t="str">
            <v>-</v>
          </cell>
          <cell r="S81">
            <v>102.55179099999999</v>
          </cell>
          <cell r="T81">
            <v>1.06</v>
          </cell>
          <cell r="U81">
            <v>1.1703300000000001</v>
          </cell>
          <cell r="V81">
            <v>1.9713400000000001</v>
          </cell>
          <cell r="W81">
            <v>10000</v>
          </cell>
          <cell r="X81" t="str">
            <v>Registered</v>
          </cell>
        </row>
        <row r="82">
          <cell r="A82" t="str">
            <v>SB106A</v>
          </cell>
          <cell r="B82">
            <v>3.5</v>
          </cell>
          <cell r="C82">
            <v>40344</v>
          </cell>
          <cell r="D82">
            <v>1.29</v>
          </cell>
          <cell r="E82" t="str">
            <v>Straight</v>
          </cell>
          <cell r="F82" t="str">
            <v>Fixed</v>
          </cell>
          <cell r="I82" t="str">
            <v>-</v>
          </cell>
          <cell r="J82" t="str">
            <v>-</v>
          </cell>
          <cell r="K82">
            <v>39871</v>
          </cell>
          <cell r="L82">
            <v>1.5230950000000001</v>
          </cell>
          <cell r="M82" t="str">
            <v>-</v>
          </cell>
          <cell r="N82" t="str">
            <v>-</v>
          </cell>
          <cell r="O82">
            <v>1.5230950000000001</v>
          </cell>
          <cell r="P82" t="str">
            <v>-</v>
          </cell>
          <cell r="Q82">
            <v>1.5230950000000001</v>
          </cell>
          <cell r="R82" t="str">
            <v>-</v>
          </cell>
          <cell r="S82">
            <v>102.51981600000001</v>
          </cell>
          <cell r="T82">
            <v>0.72876700000000005</v>
          </cell>
          <cell r="U82">
            <v>1.2556</v>
          </cell>
          <cell r="V82">
            <v>2.2197040000000001</v>
          </cell>
          <cell r="W82">
            <v>10000</v>
          </cell>
          <cell r="X82" t="str">
            <v>Registered</v>
          </cell>
        </row>
        <row r="83">
          <cell r="A83" t="str">
            <v>SB107A</v>
          </cell>
          <cell r="B83">
            <v>3.9</v>
          </cell>
          <cell r="C83">
            <v>40374</v>
          </cell>
          <cell r="D83">
            <v>1.37</v>
          </cell>
          <cell r="E83" t="str">
            <v>Straight</v>
          </cell>
          <cell r="F83" t="str">
            <v>Fixed</v>
          </cell>
          <cell r="I83" t="str">
            <v>-</v>
          </cell>
          <cell r="J83" t="str">
            <v>-</v>
          </cell>
          <cell r="K83">
            <v>39871</v>
          </cell>
          <cell r="L83">
            <v>1.529048</v>
          </cell>
          <cell r="M83" t="str">
            <v>-</v>
          </cell>
          <cell r="N83" t="str">
            <v>-</v>
          </cell>
          <cell r="O83">
            <v>1.529048</v>
          </cell>
          <cell r="P83" t="str">
            <v>-</v>
          </cell>
          <cell r="Q83">
            <v>1.529048</v>
          </cell>
          <cell r="R83" t="str">
            <v>-</v>
          </cell>
          <cell r="S83">
            <v>103.222959</v>
          </cell>
          <cell r="T83">
            <v>0.48082200000000003</v>
          </cell>
          <cell r="U83">
            <v>1.3344259999999999</v>
          </cell>
          <cell r="V83">
            <v>2.4650560000000001</v>
          </cell>
          <cell r="W83">
            <v>10000</v>
          </cell>
          <cell r="X83" t="str">
            <v>Registered</v>
          </cell>
        </row>
        <row r="84">
          <cell r="A84" t="str">
            <v>SB108A</v>
          </cell>
          <cell r="B84">
            <v>3.75</v>
          </cell>
          <cell r="C84">
            <v>40405</v>
          </cell>
          <cell r="D84">
            <v>1.46</v>
          </cell>
          <cell r="E84" t="str">
            <v>Straight</v>
          </cell>
          <cell r="F84" t="str">
            <v>Fixed</v>
          </cell>
          <cell r="I84" t="str">
            <v>-</v>
          </cell>
          <cell r="J84" t="str">
            <v>-</v>
          </cell>
          <cell r="K84">
            <v>39871</v>
          </cell>
          <cell r="L84">
            <v>1.5352570000000001</v>
          </cell>
          <cell r="M84" t="str">
            <v>-</v>
          </cell>
          <cell r="N84" t="str">
            <v>-</v>
          </cell>
          <cell r="O84">
            <v>1.5352570000000001</v>
          </cell>
          <cell r="P84" t="str">
            <v>-</v>
          </cell>
          <cell r="Q84">
            <v>1.5352570000000001</v>
          </cell>
          <cell r="R84" t="str">
            <v>-</v>
          </cell>
          <cell r="S84">
            <v>103.195014</v>
          </cell>
          <cell r="T84">
            <v>0.14383599999999999</v>
          </cell>
          <cell r="U84">
            <v>1.4196789999999999</v>
          </cell>
          <cell r="V84">
            <v>2.7413500000000002</v>
          </cell>
          <cell r="W84">
            <v>10000</v>
          </cell>
          <cell r="X84" t="str">
            <v>Registered</v>
          </cell>
        </row>
        <row r="85">
          <cell r="A85" t="str">
            <v>SB109A</v>
          </cell>
          <cell r="B85">
            <v>5.25</v>
          </cell>
          <cell r="C85">
            <v>40436</v>
          </cell>
          <cell r="D85">
            <v>1.54</v>
          </cell>
          <cell r="E85" t="str">
            <v>Straight</v>
          </cell>
          <cell r="F85" t="str">
            <v>Fixed</v>
          </cell>
          <cell r="I85" t="str">
            <v>-</v>
          </cell>
          <cell r="J85" t="str">
            <v>-</v>
          </cell>
          <cell r="K85">
            <v>39871</v>
          </cell>
          <cell r="L85">
            <v>1.5432330000000001</v>
          </cell>
          <cell r="M85" t="str">
            <v>-</v>
          </cell>
          <cell r="N85" t="str">
            <v>-</v>
          </cell>
          <cell r="O85">
            <v>1.5432330000000001</v>
          </cell>
          <cell r="P85" t="str">
            <v>-</v>
          </cell>
          <cell r="Q85">
            <v>1.5432330000000001</v>
          </cell>
          <cell r="R85" t="str">
            <v>-</v>
          </cell>
          <cell r="S85">
            <v>105.61463000000001</v>
          </cell>
          <cell r="T85">
            <v>-0.20136999999999999</v>
          </cell>
          <cell r="U85">
            <v>1.4899089999999999</v>
          </cell>
          <cell r="V85">
            <v>2.988089</v>
          </cell>
          <cell r="W85">
            <v>10000</v>
          </cell>
          <cell r="X85" t="str">
            <v>Registered</v>
          </cell>
        </row>
        <row r="86">
          <cell r="A86" t="str">
            <v>SB109B</v>
          </cell>
          <cell r="B86">
            <v>3.75</v>
          </cell>
          <cell r="C86">
            <v>40436</v>
          </cell>
          <cell r="D86">
            <v>1.54</v>
          </cell>
          <cell r="E86" t="str">
            <v>Straight</v>
          </cell>
          <cell r="F86" t="str">
            <v>Fixed</v>
          </cell>
          <cell r="I86" t="str">
            <v>-</v>
          </cell>
          <cell r="J86" t="str">
            <v>-</v>
          </cell>
          <cell r="K86">
            <v>39871</v>
          </cell>
          <cell r="L86">
            <v>1.5432330000000001</v>
          </cell>
          <cell r="M86" t="str">
            <v>-</v>
          </cell>
          <cell r="N86" t="str">
            <v>-</v>
          </cell>
          <cell r="O86">
            <v>1.5432330000000001</v>
          </cell>
          <cell r="P86" t="str">
            <v>-</v>
          </cell>
          <cell r="Q86">
            <v>1.5432330000000001</v>
          </cell>
          <cell r="R86" t="str">
            <v>-</v>
          </cell>
          <cell r="S86">
            <v>103.34268299999999</v>
          </cell>
          <cell r="T86">
            <v>-0.14383599999999999</v>
          </cell>
          <cell r="U86">
            <v>1.499824</v>
          </cell>
          <cell r="V86">
            <v>3.0150709999999998</v>
          </cell>
          <cell r="W86">
            <v>10000</v>
          </cell>
          <cell r="X86" t="str">
            <v>Registered</v>
          </cell>
        </row>
        <row r="87">
          <cell r="A87" t="str">
            <v>SB10DA</v>
          </cell>
          <cell r="B87">
            <v>4.4000000000000004</v>
          </cell>
          <cell r="C87">
            <v>40527</v>
          </cell>
          <cell r="D87">
            <v>1.79</v>
          </cell>
          <cell r="E87" t="str">
            <v>Straight</v>
          </cell>
          <cell r="F87" t="str">
            <v>Fixed</v>
          </cell>
          <cell r="I87" t="str">
            <v>-</v>
          </cell>
          <cell r="J87" t="str">
            <v>-</v>
          </cell>
          <cell r="K87">
            <v>39871</v>
          </cell>
          <cell r="L87">
            <v>1.5666439999999999</v>
          </cell>
          <cell r="M87" t="str">
            <v>-</v>
          </cell>
          <cell r="N87" t="str">
            <v>-</v>
          </cell>
          <cell r="O87">
            <v>1.5666439999999999</v>
          </cell>
          <cell r="P87" t="str">
            <v>-</v>
          </cell>
          <cell r="Q87">
            <v>1.5666439999999999</v>
          </cell>
          <cell r="R87" t="str">
            <v>-</v>
          </cell>
          <cell r="S87">
            <v>104.987106</v>
          </cell>
          <cell r="T87">
            <v>0.91616399999999998</v>
          </cell>
          <cell r="U87">
            <v>1.715257</v>
          </cell>
          <cell r="V87">
            <v>3.8603390000000002</v>
          </cell>
          <cell r="W87">
            <v>10000</v>
          </cell>
          <cell r="X87" t="str">
            <v>Registered</v>
          </cell>
        </row>
        <row r="88">
          <cell r="A88" t="str">
            <v>SB10NA</v>
          </cell>
          <cell r="B88">
            <v>6.25</v>
          </cell>
          <cell r="C88">
            <v>40497</v>
          </cell>
          <cell r="D88">
            <v>1.71</v>
          </cell>
          <cell r="E88" t="str">
            <v>Straight</v>
          </cell>
          <cell r="F88" t="str">
            <v>Fixed</v>
          </cell>
          <cell r="I88" t="str">
            <v>-</v>
          </cell>
          <cell r="J88" t="str">
            <v>-</v>
          </cell>
          <cell r="K88">
            <v>39871</v>
          </cell>
          <cell r="L88">
            <v>1.558926</v>
          </cell>
          <cell r="M88" t="str">
            <v>-</v>
          </cell>
          <cell r="N88" t="str">
            <v>-</v>
          </cell>
          <cell r="O88">
            <v>1.558926</v>
          </cell>
          <cell r="P88" t="str">
            <v>-</v>
          </cell>
          <cell r="Q88">
            <v>1.558926</v>
          </cell>
          <cell r="R88" t="str">
            <v>-</v>
          </cell>
          <cell r="S88">
            <v>107.887652</v>
          </cell>
          <cell r="T88">
            <v>1.8150679999999999</v>
          </cell>
          <cell r="U88">
            <v>1.6081970000000001</v>
          </cell>
          <cell r="V88">
            <v>3.4746320000000002</v>
          </cell>
          <cell r="W88">
            <v>10000</v>
          </cell>
          <cell r="X88" t="str">
            <v>Registered</v>
          </cell>
        </row>
        <row r="89">
          <cell r="A89" t="str">
            <v>SB10NB</v>
          </cell>
          <cell r="B89">
            <v>4.25</v>
          </cell>
          <cell r="C89">
            <v>40497</v>
          </cell>
          <cell r="D89">
            <v>1.71</v>
          </cell>
          <cell r="E89" t="str">
            <v>Straight</v>
          </cell>
          <cell r="F89" t="str">
            <v>Fixed</v>
          </cell>
          <cell r="I89" t="str">
            <v>-</v>
          </cell>
          <cell r="J89" t="str">
            <v>-</v>
          </cell>
          <cell r="K89">
            <v>39871</v>
          </cell>
          <cell r="L89">
            <v>1.558926</v>
          </cell>
          <cell r="M89" t="str">
            <v>-</v>
          </cell>
          <cell r="N89" t="str">
            <v>-</v>
          </cell>
          <cell r="O89">
            <v>1.558926</v>
          </cell>
          <cell r="P89" t="str">
            <v>-</v>
          </cell>
          <cell r="Q89">
            <v>1.558926</v>
          </cell>
          <cell r="R89" t="str">
            <v>-</v>
          </cell>
          <cell r="S89">
            <v>104.527236</v>
          </cell>
          <cell r="T89">
            <v>1.2342470000000001</v>
          </cell>
          <cell r="U89">
            <v>1.6329750000000001</v>
          </cell>
          <cell r="V89">
            <v>3.5420530000000001</v>
          </cell>
          <cell r="W89">
            <v>10000</v>
          </cell>
          <cell r="X89" t="str">
            <v>Registered</v>
          </cell>
        </row>
        <row r="90">
          <cell r="A90" t="str">
            <v>SB10OA</v>
          </cell>
          <cell r="B90">
            <v>3.95</v>
          </cell>
          <cell r="C90">
            <v>40466</v>
          </cell>
          <cell r="D90">
            <v>1.62</v>
          </cell>
          <cell r="E90" t="str">
            <v>Straight</v>
          </cell>
          <cell r="F90" t="str">
            <v>Fixed</v>
          </cell>
          <cell r="I90" t="str">
            <v>-</v>
          </cell>
          <cell r="J90" t="str">
            <v>-</v>
          </cell>
          <cell r="K90">
            <v>39871</v>
          </cell>
          <cell r="L90">
            <v>1.550951</v>
          </cell>
          <cell r="M90" t="str">
            <v>-</v>
          </cell>
          <cell r="N90" t="str">
            <v>-</v>
          </cell>
          <cell r="O90">
            <v>1.550951</v>
          </cell>
          <cell r="P90" t="str">
            <v>-</v>
          </cell>
          <cell r="Q90">
            <v>1.550951</v>
          </cell>
          <cell r="R90" t="str">
            <v>-</v>
          </cell>
          <cell r="S90">
            <v>103.835076</v>
          </cell>
          <cell r="T90">
            <v>1.4826029999999999</v>
          </cell>
          <cell r="U90">
            <v>1.5553619999999999</v>
          </cell>
          <cell r="V90">
            <v>3.2520690000000001</v>
          </cell>
          <cell r="W90">
            <v>10000</v>
          </cell>
          <cell r="X90" t="str">
            <v>Registered</v>
          </cell>
        </row>
        <row r="91">
          <cell r="A91" t="str">
            <v>SB111A</v>
          </cell>
          <cell r="B91">
            <v>5.5</v>
          </cell>
          <cell r="C91">
            <v>40558</v>
          </cell>
          <cell r="D91">
            <v>1.88</v>
          </cell>
          <cell r="E91" t="str">
            <v>Straight</v>
          </cell>
          <cell r="F91" t="str">
            <v>Fixed</v>
          </cell>
          <cell r="I91" t="str">
            <v>-</v>
          </cell>
          <cell r="J91" t="str">
            <v>-</v>
          </cell>
          <cell r="K91">
            <v>39871</v>
          </cell>
          <cell r="L91">
            <v>1.5768180000000001</v>
          </cell>
          <cell r="M91" t="str">
            <v>-</v>
          </cell>
          <cell r="N91" t="str">
            <v>-</v>
          </cell>
          <cell r="O91">
            <v>1.5768180000000001</v>
          </cell>
          <cell r="P91" t="str">
            <v>-</v>
          </cell>
          <cell r="Q91">
            <v>1.5768180000000001</v>
          </cell>
          <cell r="R91" t="str">
            <v>-</v>
          </cell>
          <cell r="S91">
            <v>107.23174</v>
          </cell>
          <cell r="T91">
            <v>0.67808199999999996</v>
          </cell>
          <cell r="U91">
            <v>1.7829349999999999</v>
          </cell>
          <cell r="V91">
            <v>4.1447229999999999</v>
          </cell>
          <cell r="W91">
            <v>10000</v>
          </cell>
          <cell r="X91" t="str">
            <v>Registered</v>
          </cell>
        </row>
        <row r="92">
          <cell r="A92" t="str">
            <v>SB111B</v>
          </cell>
          <cell r="B92">
            <v>4.0999999999999996</v>
          </cell>
          <cell r="C92">
            <v>40558</v>
          </cell>
          <cell r="D92">
            <v>1.88</v>
          </cell>
          <cell r="E92" t="str">
            <v>Straight</v>
          </cell>
          <cell r="F92" t="str">
            <v>Fixed</v>
          </cell>
          <cell r="I92" t="str">
            <v>-</v>
          </cell>
          <cell r="J92" t="str">
            <v>-</v>
          </cell>
          <cell r="K92">
            <v>39871</v>
          </cell>
          <cell r="L92">
            <v>1.5768180000000001</v>
          </cell>
          <cell r="M92" t="str">
            <v>-</v>
          </cell>
          <cell r="N92" t="str">
            <v>-</v>
          </cell>
          <cell r="O92">
            <v>1.5768180000000001</v>
          </cell>
          <cell r="P92" t="str">
            <v>-</v>
          </cell>
          <cell r="Q92">
            <v>1.5768180000000001</v>
          </cell>
          <cell r="R92" t="str">
            <v>-</v>
          </cell>
          <cell r="S92">
            <v>104.653173</v>
          </cell>
          <cell r="T92">
            <v>0.50547900000000001</v>
          </cell>
          <cell r="U92">
            <v>1.8005679999999999</v>
          </cell>
          <cell r="V92">
            <v>4.1985440000000001</v>
          </cell>
          <cell r="W92">
            <v>10000</v>
          </cell>
          <cell r="X92" t="str">
            <v>Registered</v>
          </cell>
        </row>
        <row r="93">
          <cell r="A93" t="str">
            <v>SB112A</v>
          </cell>
          <cell r="B93">
            <v>3.4</v>
          </cell>
          <cell r="C93">
            <v>40589</v>
          </cell>
          <cell r="D93">
            <v>1.96</v>
          </cell>
          <cell r="E93" t="str">
            <v>Straight</v>
          </cell>
          <cell r="F93" t="str">
            <v>Fixed</v>
          </cell>
          <cell r="I93" t="str">
            <v>-</v>
          </cell>
          <cell r="J93" t="str">
            <v>-</v>
          </cell>
          <cell r="K93">
            <v>39871</v>
          </cell>
          <cell r="L93">
            <v>1.5984240000000001</v>
          </cell>
          <cell r="M93" t="str">
            <v>-</v>
          </cell>
          <cell r="N93" t="str">
            <v>-</v>
          </cell>
          <cell r="O93">
            <v>1.5984240000000001</v>
          </cell>
          <cell r="P93" t="str">
            <v>-</v>
          </cell>
          <cell r="Q93">
            <v>1.5984240000000001</v>
          </cell>
          <cell r="R93" t="str">
            <v>-</v>
          </cell>
          <cell r="S93">
            <v>103.47190399999999</v>
          </cell>
          <cell r="T93">
            <v>0.130411</v>
          </cell>
          <cell r="U93">
            <v>1.8937870000000001</v>
          </cell>
          <cell r="V93">
            <v>4.5794139999999999</v>
          </cell>
          <cell r="W93">
            <v>10000</v>
          </cell>
          <cell r="X93" t="str">
            <v>Registered</v>
          </cell>
        </row>
        <row r="94">
          <cell r="A94" t="str">
            <v>SB113A</v>
          </cell>
          <cell r="B94">
            <v>5.55</v>
          </cell>
          <cell r="C94">
            <v>40617</v>
          </cell>
          <cell r="D94">
            <v>2.04</v>
          </cell>
          <cell r="E94" t="str">
            <v>Straight</v>
          </cell>
          <cell r="F94" t="str">
            <v>Fixed</v>
          </cell>
          <cell r="I94" t="str">
            <v>-</v>
          </cell>
          <cell r="J94" t="str">
            <v>-</v>
          </cell>
          <cell r="K94">
            <v>39871</v>
          </cell>
          <cell r="L94">
            <v>1.6201110000000001</v>
          </cell>
          <cell r="M94" t="str">
            <v>-</v>
          </cell>
          <cell r="N94" t="str">
            <v>-</v>
          </cell>
          <cell r="O94">
            <v>1.6201110000000001</v>
          </cell>
          <cell r="P94" t="str">
            <v>-</v>
          </cell>
          <cell r="Q94">
            <v>1.6201110000000001</v>
          </cell>
          <cell r="R94" t="str">
            <v>-</v>
          </cell>
          <cell r="S94">
            <v>107.849388</v>
          </cell>
          <cell r="T94">
            <v>-0.21287700000000001</v>
          </cell>
          <cell r="U94">
            <v>1.9463250000000001</v>
          </cell>
          <cell r="V94">
            <v>4.8355199999999998</v>
          </cell>
          <cell r="W94">
            <v>10000</v>
          </cell>
          <cell r="X94" t="str">
            <v>Registered</v>
          </cell>
        </row>
        <row r="95">
          <cell r="A95" t="str">
            <v>SB113B</v>
          </cell>
          <cell r="B95">
            <v>3.45</v>
          </cell>
          <cell r="C95">
            <v>40617</v>
          </cell>
          <cell r="D95">
            <v>2.04</v>
          </cell>
          <cell r="E95" t="str">
            <v>Straight</v>
          </cell>
          <cell r="F95" t="str">
            <v>Fixed</v>
          </cell>
          <cell r="I95" t="str">
            <v>-</v>
          </cell>
          <cell r="J95" t="str">
            <v>-</v>
          </cell>
          <cell r="K95">
            <v>39871</v>
          </cell>
          <cell r="L95">
            <v>1.6201110000000001</v>
          </cell>
          <cell r="M95" t="str">
            <v>-</v>
          </cell>
          <cell r="N95" t="str">
            <v>-</v>
          </cell>
          <cell r="O95">
            <v>1.6201110000000001</v>
          </cell>
          <cell r="P95" t="str">
            <v>-</v>
          </cell>
          <cell r="Q95">
            <v>1.6201110000000001</v>
          </cell>
          <cell r="R95" t="str">
            <v>-</v>
          </cell>
          <cell r="S95">
            <v>103.655084</v>
          </cell>
          <cell r="T95">
            <v>-0.132329</v>
          </cell>
          <cell r="U95">
            <v>1.9730810000000001</v>
          </cell>
          <cell r="V95">
            <v>4.9259680000000001</v>
          </cell>
          <cell r="W95">
            <v>10000</v>
          </cell>
          <cell r="X95" t="str">
            <v>Registered</v>
          </cell>
        </row>
        <row r="96">
          <cell r="A96" t="str">
            <v>SB114A</v>
          </cell>
          <cell r="B96">
            <v>3.7</v>
          </cell>
          <cell r="C96">
            <v>40648</v>
          </cell>
          <cell r="D96">
            <v>2.12</v>
          </cell>
          <cell r="E96" t="str">
            <v>Straight</v>
          </cell>
          <cell r="F96" t="str">
            <v>Fixed</v>
          </cell>
          <cell r="I96" t="str">
            <v>-</v>
          </cell>
          <cell r="J96" t="str">
            <v>-</v>
          </cell>
          <cell r="K96">
            <v>39871</v>
          </cell>
          <cell r="L96">
            <v>1.6491979999999999</v>
          </cell>
          <cell r="M96" t="str">
            <v>-</v>
          </cell>
          <cell r="N96" t="str">
            <v>-</v>
          </cell>
          <cell r="O96">
            <v>1.6491979999999999</v>
          </cell>
          <cell r="P96" t="str">
            <v>-</v>
          </cell>
          <cell r="Q96">
            <v>1.6491979999999999</v>
          </cell>
          <cell r="R96" t="str">
            <v>-</v>
          </cell>
          <cell r="S96">
            <v>104.26549900000001</v>
          </cell>
          <cell r="T96">
            <v>1.3887670000000001</v>
          </cell>
          <cell r="U96">
            <v>2.0199699999999998</v>
          </cell>
          <cell r="V96">
            <v>5.202839</v>
          </cell>
          <cell r="W96">
            <v>10000</v>
          </cell>
          <cell r="X96" t="str">
            <v>Registered</v>
          </cell>
        </row>
        <row r="97">
          <cell r="A97" t="str">
            <v>SB115A</v>
          </cell>
          <cell r="B97">
            <v>6.15</v>
          </cell>
          <cell r="C97">
            <v>40678</v>
          </cell>
          <cell r="D97">
            <v>2.21</v>
          </cell>
          <cell r="E97" t="str">
            <v>Straight</v>
          </cell>
          <cell r="F97" t="str">
            <v>Fixed</v>
          </cell>
          <cell r="I97" t="str">
            <v>-</v>
          </cell>
          <cell r="J97" t="str">
            <v>-</v>
          </cell>
          <cell r="K97">
            <v>39871</v>
          </cell>
          <cell r="L97">
            <v>1.677346</v>
          </cell>
          <cell r="M97" t="str">
            <v>-</v>
          </cell>
          <cell r="N97" t="str">
            <v>-</v>
          </cell>
          <cell r="O97">
            <v>1.677346</v>
          </cell>
          <cell r="P97" t="str">
            <v>-</v>
          </cell>
          <cell r="Q97">
            <v>1.677346</v>
          </cell>
          <cell r="R97" t="str">
            <v>-</v>
          </cell>
          <cell r="S97">
            <v>109.66663800000001</v>
          </cell>
          <cell r="T97">
            <v>1.786027</v>
          </cell>
          <cell r="U97">
            <v>2.0519310000000002</v>
          </cell>
          <cell r="V97">
            <v>5.4112520000000002</v>
          </cell>
          <cell r="W97">
            <v>10000</v>
          </cell>
          <cell r="X97" t="str">
            <v>Registered</v>
          </cell>
        </row>
        <row r="98">
          <cell r="A98" t="str">
            <v>SB115B</v>
          </cell>
          <cell r="B98">
            <v>4</v>
          </cell>
          <cell r="C98">
            <v>40678</v>
          </cell>
          <cell r="D98">
            <v>2.21</v>
          </cell>
          <cell r="E98" t="str">
            <v>Straight</v>
          </cell>
          <cell r="F98" t="str">
            <v>Fixed</v>
          </cell>
          <cell r="I98" t="str">
            <v>-</v>
          </cell>
          <cell r="J98" t="str">
            <v>-</v>
          </cell>
          <cell r="K98">
            <v>39871</v>
          </cell>
          <cell r="L98">
            <v>1.677346</v>
          </cell>
          <cell r="M98" t="str">
            <v>-</v>
          </cell>
          <cell r="N98" t="str">
            <v>-</v>
          </cell>
          <cell r="O98">
            <v>1.677346</v>
          </cell>
          <cell r="P98" t="str">
            <v>-</v>
          </cell>
          <cell r="Q98">
            <v>1.677346</v>
          </cell>
          <cell r="R98" t="str">
            <v>-</v>
          </cell>
          <cell r="S98">
            <v>105.022801</v>
          </cell>
          <cell r="T98">
            <v>1.1616439999999999</v>
          </cell>
          <cell r="U98">
            <v>2.0948349999999998</v>
          </cell>
          <cell r="V98">
            <v>5.5562019999999999</v>
          </cell>
          <cell r="W98">
            <v>10000</v>
          </cell>
          <cell r="X98" t="str">
            <v>Registered</v>
          </cell>
        </row>
        <row r="99">
          <cell r="A99" t="str">
            <v>SB116A</v>
          </cell>
          <cell r="B99">
            <v>4.9000000000000004</v>
          </cell>
          <cell r="C99">
            <v>40709</v>
          </cell>
          <cell r="D99">
            <v>2.29</v>
          </cell>
          <cell r="E99" t="str">
            <v>Straight</v>
          </cell>
          <cell r="F99" t="str">
            <v>Fixed</v>
          </cell>
          <cell r="I99" t="str">
            <v>-</v>
          </cell>
          <cell r="J99" t="str">
            <v>-</v>
          </cell>
          <cell r="K99">
            <v>39871</v>
          </cell>
          <cell r="L99">
            <v>1.7064319999999999</v>
          </cell>
          <cell r="M99" t="str">
            <v>-</v>
          </cell>
          <cell r="N99" t="str">
            <v>-</v>
          </cell>
          <cell r="O99">
            <v>1.7064319999999999</v>
          </cell>
          <cell r="P99" t="str">
            <v>-</v>
          </cell>
          <cell r="Q99">
            <v>1.7064319999999999</v>
          </cell>
          <cell r="R99" t="str">
            <v>-</v>
          </cell>
          <cell r="S99">
            <v>107.14782200000001</v>
          </cell>
          <cell r="T99">
            <v>1.0202739999999999</v>
          </cell>
          <cell r="U99">
            <v>2.160237</v>
          </cell>
          <cell r="V99">
            <v>5.8905820000000002</v>
          </cell>
          <cell r="W99">
            <v>10000</v>
          </cell>
          <cell r="X99" t="str">
            <v>Registered</v>
          </cell>
        </row>
        <row r="100">
          <cell r="A100" t="str">
            <v>SB117A</v>
          </cell>
          <cell r="B100">
            <v>6.15</v>
          </cell>
          <cell r="C100">
            <v>40739</v>
          </cell>
          <cell r="D100">
            <v>2.37</v>
          </cell>
          <cell r="E100" t="str">
            <v>Straight</v>
          </cell>
          <cell r="F100" t="str">
            <v>Fixed</v>
          </cell>
          <cell r="I100" t="str">
            <v>-</v>
          </cell>
          <cell r="J100" t="str">
            <v>-</v>
          </cell>
          <cell r="K100">
            <v>39871</v>
          </cell>
          <cell r="L100">
            <v>1.73458</v>
          </cell>
          <cell r="M100" t="str">
            <v>-</v>
          </cell>
          <cell r="N100" t="str">
            <v>-</v>
          </cell>
          <cell r="O100">
            <v>1.73458</v>
          </cell>
          <cell r="P100" t="str">
            <v>-</v>
          </cell>
          <cell r="Q100">
            <v>1.73458</v>
          </cell>
          <cell r="R100" t="str">
            <v>-</v>
          </cell>
          <cell r="S100">
            <v>110.2428</v>
          </cell>
          <cell r="T100">
            <v>0.75821899999999998</v>
          </cell>
          <cell r="U100">
            <v>2.2169300000000001</v>
          </cell>
          <cell r="V100">
            <v>6.1971559999999997</v>
          </cell>
          <cell r="W100">
            <v>10000</v>
          </cell>
          <cell r="X100" t="str">
            <v>Registered</v>
          </cell>
        </row>
        <row r="101">
          <cell r="A101" t="str">
            <v>SB117B</v>
          </cell>
          <cell r="B101">
            <v>5.5</v>
          </cell>
          <cell r="C101">
            <v>40739</v>
          </cell>
          <cell r="D101">
            <v>2.37</v>
          </cell>
          <cell r="E101" t="str">
            <v>Straight</v>
          </cell>
          <cell r="F101" t="str">
            <v>Fixed</v>
          </cell>
          <cell r="I101" t="str">
            <v>-</v>
          </cell>
          <cell r="J101" t="str">
            <v>-</v>
          </cell>
          <cell r="K101">
            <v>39871</v>
          </cell>
          <cell r="L101">
            <v>1.73458</v>
          </cell>
          <cell r="M101" t="str">
            <v>-</v>
          </cell>
          <cell r="N101" t="str">
            <v>-</v>
          </cell>
          <cell r="O101">
            <v>1.73458</v>
          </cell>
          <cell r="P101" t="str">
            <v>-</v>
          </cell>
          <cell r="Q101">
            <v>1.73458</v>
          </cell>
          <cell r="R101" t="str">
            <v>-</v>
          </cell>
          <cell r="S101">
            <v>108.735888</v>
          </cell>
          <cell r="T101">
            <v>0.67808199999999996</v>
          </cell>
          <cell r="U101">
            <v>2.2294719999999999</v>
          </cell>
          <cell r="V101">
            <v>6.2436720000000001</v>
          </cell>
          <cell r="W101">
            <v>10000</v>
          </cell>
          <cell r="X101" t="str">
            <v>Registered</v>
          </cell>
        </row>
        <row r="102">
          <cell r="A102" t="str">
            <v>SB118A</v>
          </cell>
          <cell r="B102">
            <v>5.0999999999999996</v>
          </cell>
          <cell r="C102">
            <v>40781</v>
          </cell>
          <cell r="D102">
            <v>2.4900000000000002</v>
          </cell>
          <cell r="E102" t="str">
            <v>Straight</v>
          </cell>
          <cell r="F102" t="str">
            <v>Fixed</v>
          </cell>
          <cell r="I102">
            <v>39783</v>
          </cell>
          <cell r="J102">
            <v>3.2250000000000001</v>
          </cell>
          <cell r="K102">
            <v>39871</v>
          </cell>
          <cell r="L102">
            <v>1.7739879999999999</v>
          </cell>
          <cell r="M102" t="str">
            <v>-</v>
          </cell>
          <cell r="N102" t="str">
            <v>-</v>
          </cell>
          <cell r="O102">
            <v>1.7739879999999999</v>
          </cell>
          <cell r="P102" t="str">
            <v>-</v>
          </cell>
          <cell r="Q102">
            <v>1.7739879999999999</v>
          </cell>
          <cell r="R102" t="str">
            <v>-</v>
          </cell>
          <cell r="S102">
            <v>108.079891</v>
          </cell>
          <cell r="T102">
            <v>4.1917999999999997E-2</v>
          </cell>
          <cell r="U102">
            <v>2.3509310000000001</v>
          </cell>
          <cell r="V102">
            <v>6.8501010000000004</v>
          </cell>
          <cell r="W102">
            <v>10000</v>
          </cell>
          <cell r="X102" t="str">
            <v>Registered</v>
          </cell>
        </row>
        <row r="103">
          <cell r="A103" t="str">
            <v>SB118B</v>
          </cell>
          <cell r="B103">
            <v>4.5999999999999996</v>
          </cell>
          <cell r="C103">
            <v>40770</v>
          </cell>
          <cell r="D103">
            <v>2.46</v>
          </cell>
          <cell r="E103" t="str">
            <v>Straight</v>
          </cell>
          <cell r="F103" t="str">
            <v>Fixed</v>
          </cell>
          <cell r="I103" t="str">
            <v>-</v>
          </cell>
          <cell r="J103" t="str">
            <v>-</v>
          </cell>
          <cell r="K103">
            <v>39871</v>
          </cell>
          <cell r="L103">
            <v>1.7636670000000001</v>
          </cell>
          <cell r="M103" t="str">
            <v>-</v>
          </cell>
          <cell r="N103" t="str">
            <v>-</v>
          </cell>
          <cell r="O103">
            <v>1.7636670000000001</v>
          </cell>
          <cell r="P103" t="str">
            <v>-</v>
          </cell>
          <cell r="Q103">
            <v>1.7636670000000001</v>
          </cell>
          <cell r="R103" t="str">
            <v>-</v>
          </cell>
          <cell r="S103">
            <v>106.81034699999999</v>
          </cell>
          <cell r="T103">
            <v>0.17643800000000001</v>
          </cell>
          <cell r="U103">
            <v>2.3312750000000002</v>
          </cell>
          <cell r="V103">
            <v>6.7355580000000002</v>
          </cell>
          <cell r="W103">
            <v>10000</v>
          </cell>
          <cell r="X103" t="str">
            <v>Registered</v>
          </cell>
        </row>
        <row r="104">
          <cell r="A104" t="str">
            <v>SB119A</v>
          </cell>
          <cell r="B104">
            <v>5.0999999999999996</v>
          </cell>
          <cell r="C104">
            <v>40795</v>
          </cell>
          <cell r="D104">
            <v>2.5299999999999998</v>
          </cell>
          <cell r="E104" t="str">
            <v>Straight</v>
          </cell>
          <cell r="F104" t="str">
            <v>Fixed</v>
          </cell>
          <cell r="I104">
            <v>39783</v>
          </cell>
          <cell r="J104">
            <v>3.23</v>
          </cell>
          <cell r="K104">
            <v>39871</v>
          </cell>
          <cell r="L104">
            <v>1.7871239999999999</v>
          </cell>
          <cell r="M104" t="str">
            <v>-</v>
          </cell>
          <cell r="N104" t="str">
            <v>-</v>
          </cell>
          <cell r="O104">
            <v>1.7871239999999999</v>
          </cell>
          <cell r="P104" t="str">
            <v>-</v>
          </cell>
          <cell r="Q104">
            <v>1.7871239999999999</v>
          </cell>
          <cell r="R104" t="str">
            <v>-</v>
          </cell>
          <cell r="S104">
            <v>108.134367</v>
          </cell>
          <cell r="T104">
            <v>-0.11178100000000001</v>
          </cell>
          <cell r="U104">
            <v>2.3847</v>
          </cell>
          <cell r="V104">
            <v>7.0266900000000003</v>
          </cell>
          <cell r="W104">
            <v>10000</v>
          </cell>
          <cell r="X104" t="str">
            <v>Registered</v>
          </cell>
        </row>
        <row r="105">
          <cell r="A105" t="str">
            <v>SB119B</v>
          </cell>
          <cell r="B105">
            <v>4.6500000000000004</v>
          </cell>
          <cell r="C105">
            <v>40801</v>
          </cell>
          <cell r="D105">
            <v>2.54</v>
          </cell>
          <cell r="E105" t="str">
            <v>Straight</v>
          </cell>
          <cell r="F105" t="str">
            <v>Fixed</v>
          </cell>
          <cell r="I105" t="str">
            <v>-</v>
          </cell>
          <cell r="J105" t="str">
            <v>-</v>
          </cell>
          <cell r="K105">
            <v>39871</v>
          </cell>
          <cell r="L105">
            <v>1.792753</v>
          </cell>
          <cell r="M105" t="str">
            <v>-</v>
          </cell>
          <cell r="N105" t="str">
            <v>-</v>
          </cell>
          <cell r="O105">
            <v>1.792753</v>
          </cell>
          <cell r="P105" t="str">
            <v>-</v>
          </cell>
          <cell r="Q105">
            <v>1.792753</v>
          </cell>
          <cell r="R105" t="str">
            <v>-</v>
          </cell>
          <cell r="S105">
            <v>107.06014</v>
          </cell>
          <cell r="T105">
            <v>-0.17835599999999999</v>
          </cell>
          <cell r="U105">
            <v>2.4099810000000002</v>
          </cell>
          <cell r="V105">
            <v>7.1488889999999996</v>
          </cell>
          <cell r="W105">
            <v>10000</v>
          </cell>
          <cell r="X105" t="str">
            <v>Registered</v>
          </cell>
        </row>
        <row r="106">
          <cell r="A106" t="str">
            <v>SB128A</v>
          </cell>
          <cell r="B106">
            <v>5.4</v>
          </cell>
          <cell r="C106">
            <v>41136</v>
          </cell>
          <cell r="D106">
            <v>3.46</v>
          </cell>
          <cell r="E106" t="str">
            <v>Straight</v>
          </cell>
          <cell r="F106" t="str">
            <v>Fixed</v>
          </cell>
          <cell r="I106">
            <v>39749</v>
          </cell>
          <cell r="J106">
            <v>3.665</v>
          </cell>
          <cell r="K106">
            <v>39871</v>
          </cell>
          <cell r="L106">
            <v>2.14005</v>
          </cell>
          <cell r="M106" t="str">
            <v>-</v>
          </cell>
          <cell r="N106" t="str">
            <v>-</v>
          </cell>
          <cell r="O106">
            <v>2.14005</v>
          </cell>
          <cell r="P106" t="str">
            <v>-</v>
          </cell>
          <cell r="Q106">
            <v>2.14005</v>
          </cell>
          <cell r="R106" t="str">
            <v>-</v>
          </cell>
          <cell r="S106">
            <v>110.829945</v>
          </cell>
          <cell r="T106">
            <v>0.207123</v>
          </cell>
          <cell r="U106">
            <v>3.1751290000000001</v>
          </cell>
          <cell r="V106">
            <v>12.121573</v>
          </cell>
          <cell r="W106">
            <v>10000</v>
          </cell>
          <cell r="X106" t="str">
            <v>Registered</v>
          </cell>
        </row>
        <row r="107">
          <cell r="A107" t="str">
            <v>SB129A</v>
          </cell>
          <cell r="B107">
            <v>6.1</v>
          </cell>
          <cell r="C107">
            <v>41154</v>
          </cell>
          <cell r="D107">
            <v>3.51</v>
          </cell>
          <cell r="E107" t="str">
            <v>Straight</v>
          </cell>
          <cell r="F107" t="str">
            <v>Fixed</v>
          </cell>
          <cell r="I107">
            <v>39591</v>
          </cell>
          <cell r="J107">
            <v>4.1500000000000004</v>
          </cell>
          <cell r="K107">
            <v>39871</v>
          </cell>
          <cell r="L107">
            <v>2.1537090000000001</v>
          </cell>
          <cell r="M107" t="str">
            <v>-</v>
          </cell>
          <cell r="N107" t="str">
            <v>-</v>
          </cell>
          <cell r="O107">
            <v>2.1537090000000001</v>
          </cell>
          <cell r="P107" t="str">
            <v>-</v>
          </cell>
          <cell r="Q107">
            <v>2.1537090000000001</v>
          </cell>
          <cell r="R107" t="str">
            <v>-</v>
          </cell>
          <cell r="S107">
            <v>113.245858</v>
          </cell>
          <cell r="T107">
            <v>-1.6712000000000001E-2</v>
          </cell>
          <cell r="U107">
            <v>3.1934629999999999</v>
          </cell>
          <cell r="V107">
            <v>12.290117</v>
          </cell>
          <cell r="W107">
            <v>10000</v>
          </cell>
          <cell r="X107" t="str">
            <v>Registered</v>
          </cell>
        </row>
        <row r="108">
          <cell r="A108" t="str">
            <v>SB12DA</v>
          </cell>
          <cell r="B108">
            <v>6.3</v>
          </cell>
          <cell r="C108">
            <v>41258</v>
          </cell>
          <cell r="D108">
            <v>3.79</v>
          </cell>
          <cell r="E108" t="str">
            <v>Straight</v>
          </cell>
          <cell r="F108" t="str">
            <v>Fixed</v>
          </cell>
          <cell r="I108" t="str">
            <v>-</v>
          </cell>
          <cell r="J108" t="str">
            <v>-</v>
          </cell>
          <cell r="K108">
            <v>39871</v>
          </cell>
          <cell r="L108">
            <v>2.274381</v>
          </cell>
          <cell r="M108" t="str">
            <v>-</v>
          </cell>
          <cell r="N108" t="str">
            <v>-</v>
          </cell>
          <cell r="O108">
            <v>2.274381</v>
          </cell>
          <cell r="P108" t="str">
            <v>-</v>
          </cell>
          <cell r="Q108">
            <v>2.274381</v>
          </cell>
          <cell r="R108" t="str">
            <v>-</v>
          </cell>
          <cell r="S108">
            <v>114.544814</v>
          </cell>
          <cell r="T108">
            <v>1.3117810000000001</v>
          </cell>
          <cell r="U108">
            <v>3.3821829999999999</v>
          </cell>
          <cell r="V108">
            <v>13.887411</v>
          </cell>
          <cell r="W108">
            <v>10000</v>
          </cell>
          <cell r="X108" t="str">
            <v>Registered</v>
          </cell>
        </row>
        <row r="109">
          <cell r="A109" t="str">
            <v>SB12OA</v>
          </cell>
          <cell r="B109">
            <v>6.4</v>
          </cell>
          <cell r="C109">
            <v>41197</v>
          </cell>
          <cell r="D109">
            <v>3.63</v>
          </cell>
          <cell r="E109" t="str">
            <v>Straight</v>
          </cell>
          <cell r="F109" t="str">
            <v>Fixed</v>
          </cell>
          <cell r="I109" t="str">
            <v>-</v>
          </cell>
          <cell r="J109" t="str">
            <v>-</v>
          </cell>
          <cell r="K109">
            <v>39871</v>
          </cell>
          <cell r="L109">
            <v>2.18634</v>
          </cell>
          <cell r="M109" t="str">
            <v>-</v>
          </cell>
          <cell r="N109" t="str">
            <v>-</v>
          </cell>
          <cell r="O109">
            <v>2.18634</v>
          </cell>
          <cell r="P109" t="str">
            <v>-</v>
          </cell>
          <cell r="Q109">
            <v>2.18634</v>
          </cell>
          <cell r="R109" t="str">
            <v>-</v>
          </cell>
          <cell r="S109">
            <v>114.607221</v>
          </cell>
          <cell r="T109">
            <v>2.4021919999999999</v>
          </cell>
          <cell r="U109">
            <v>3.2144460000000001</v>
          </cell>
          <cell r="V109">
            <v>12.705947</v>
          </cell>
          <cell r="W109">
            <v>10000</v>
          </cell>
          <cell r="X109" t="str">
            <v>Registered</v>
          </cell>
        </row>
        <row r="110">
          <cell r="A110" t="str">
            <v>SB132A</v>
          </cell>
          <cell r="B110">
            <v>5.7</v>
          </cell>
          <cell r="C110">
            <v>41320</v>
          </cell>
          <cell r="D110">
            <v>3.96</v>
          </cell>
          <cell r="E110" t="str">
            <v>Straight</v>
          </cell>
          <cell r="F110" t="str">
            <v>Fixed</v>
          </cell>
          <cell r="I110" t="str">
            <v>-</v>
          </cell>
          <cell r="J110" t="str">
            <v>-</v>
          </cell>
          <cell r="K110">
            <v>39871</v>
          </cell>
          <cell r="L110">
            <v>2.3816290000000002</v>
          </cell>
          <cell r="M110" t="str">
            <v>-</v>
          </cell>
          <cell r="N110" t="str">
            <v>-</v>
          </cell>
          <cell r="O110">
            <v>2.3816290000000002</v>
          </cell>
          <cell r="P110" t="str">
            <v>-</v>
          </cell>
          <cell r="Q110">
            <v>2.3816290000000002</v>
          </cell>
          <cell r="R110" t="str">
            <v>-</v>
          </cell>
          <cell r="S110">
            <v>112.484162</v>
          </cell>
          <cell r="T110">
            <v>0.21862999999999999</v>
          </cell>
          <cell r="U110">
            <v>3.5728960000000001</v>
          </cell>
          <cell r="V110">
            <v>15.257838</v>
          </cell>
          <cell r="W110">
            <v>10000</v>
          </cell>
          <cell r="X110" t="str">
            <v>Registered</v>
          </cell>
        </row>
        <row r="111">
          <cell r="A111" t="str">
            <v>SB134A</v>
          </cell>
          <cell r="B111">
            <v>6.4</v>
          </cell>
          <cell r="C111">
            <v>41379</v>
          </cell>
          <cell r="D111">
            <v>4.13</v>
          </cell>
          <cell r="E111" t="str">
            <v>Straight</v>
          </cell>
          <cell r="F111" t="str">
            <v>Fixed</v>
          </cell>
          <cell r="I111" t="str">
            <v>-</v>
          </cell>
          <cell r="J111" t="str">
            <v>-</v>
          </cell>
          <cell r="K111">
            <v>39871</v>
          </cell>
          <cell r="L111">
            <v>2.460683</v>
          </cell>
          <cell r="M111" t="str">
            <v>-</v>
          </cell>
          <cell r="N111" t="str">
            <v>-</v>
          </cell>
          <cell r="O111">
            <v>2.460683</v>
          </cell>
          <cell r="P111" t="str">
            <v>-</v>
          </cell>
          <cell r="Q111">
            <v>2.460683</v>
          </cell>
          <cell r="R111" t="str">
            <v>-</v>
          </cell>
          <cell r="S111">
            <v>115.361654</v>
          </cell>
          <cell r="T111">
            <v>2.4021919999999999</v>
          </cell>
          <cell r="U111">
            <v>3.6048740000000001</v>
          </cell>
          <cell r="V111">
            <v>15.877985000000001</v>
          </cell>
          <cell r="W111">
            <v>10000</v>
          </cell>
          <cell r="X111" t="str">
            <v>Registered</v>
          </cell>
        </row>
        <row r="112">
          <cell r="A112" t="str">
            <v>SB136A</v>
          </cell>
          <cell r="B112">
            <v>6.2</v>
          </cell>
          <cell r="C112">
            <v>41440</v>
          </cell>
          <cell r="D112">
            <v>4.29</v>
          </cell>
          <cell r="E112" t="str">
            <v>Straight</v>
          </cell>
          <cell r="F112" t="str">
            <v>Fixed</v>
          </cell>
          <cell r="I112" t="str">
            <v>-</v>
          </cell>
          <cell r="J112" t="str">
            <v>-</v>
          </cell>
          <cell r="K112">
            <v>39871</v>
          </cell>
          <cell r="L112">
            <v>2.5223499999999999</v>
          </cell>
          <cell r="M112" t="str">
            <v>-</v>
          </cell>
          <cell r="N112" t="str">
            <v>-</v>
          </cell>
          <cell r="O112">
            <v>2.5223499999999999</v>
          </cell>
          <cell r="P112" t="str">
            <v>-</v>
          </cell>
          <cell r="Q112">
            <v>2.5223499999999999</v>
          </cell>
          <cell r="R112" t="str">
            <v>-</v>
          </cell>
          <cell r="S112">
            <v>114.870024</v>
          </cell>
          <cell r="T112">
            <v>1.290959</v>
          </cell>
          <cell r="U112">
            <v>3.7794650000000001</v>
          </cell>
          <cell r="V112">
            <v>17.232299000000001</v>
          </cell>
          <cell r="W112">
            <v>10000</v>
          </cell>
          <cell r="X112" t="str">
            <v>Registered</v>
          </cell>
        </row>
        <row r="113">
          <cell r="A113" t="str">
            <v>SB148A</v>
          </cell>
          <cell r="B113">
            <v>5.9</v>
          </cell>
          <cell r="C113">
            <v>41877</v>
          </cell>
          <cell r="D113">
            <v>5.49</v>
          </cell>
          <cell r="E113" t="str">
            <v>Straight</v>
          </cell>
          <cell r="F113" t="str">
            <v>Fixed</v>
          </cell>
          <cell r="I113">
            <v>39714</v>
          </cell>
          <cell r="J113">
            <v>4.6500000000000004</v>
          </cell>
          <cell r="K113">
            <v>39871</v>
          </cell>
          <cell r="L113">
            <v>2.7883</v>
          </cell>
          <cell r="M113" t="str">
            <v>-</v>
          </cell>
          <cell r="N113" t="str">
            <v>-</v>
          </cell>
          <cell r="O113">
            <v>2.7883</v>
          </cell>
          <cell r="P113" t="str">
            <v>-</v>
          </cell>
          <cell r="Q113">
            <v>2.7883</v>
          </cell>
          <cell r="R113" t="str">
            <v>-</v>
          </cell>
          <cell r="S113">
            <v>115.756224</v>
          </cell>
          <cell r="T113">
            <v>4.8493000000000001E-2</v>
          </cell>
          <cell r="U113">
            <v>4.7579419999999999</v>
          </cell>
          <cell r="V113">
            <v>26.84121</v>
          </cell>
          <cell r="W113">
            <v>10000</v>
          </cell>
          <cell r="X113" t="str">
            <v>Registered</v>
          </cell>
        </row>
        <row r="114">
          <cell r="A114" t="str">
            <v>SB149A</v>
          </cell>
          <cell r="B114">
            <v>5.9</v>
          </cell>
          <cell r="C114">
            <v>41891</v>
          </cell>
          <cell r="D114">
            <v>5.53</v>
          </cell>
          <cell r="E114" t="str">
            <v>Straight</v>
          </cell>
          <cell r="F114" t="str">
            <v>Fixed</v>
          </cell>
          <cell r="I114">
            <v>39539</v>
          </cell>
          <cell r="J114">
            <v>4.0999999999999996</v>
          </cell>
          <cell r="K114">
            <v>39871</v>
          </cell>
          <cell r="L114">
            <v>2.7957719999999999</v>
          </cell>
          <cell r="M114" t="str">
            <v>-</v>
          </cell>
          <cell r="N114" t="str">
            <v>-</v>
          </cell>
          <cell r="O114">
            <v>2.7957719999999999</v>
          </cell>
          <cell r="P114" t="str">
            <v>-</v>
          </cell>
          <cell r="Q114">
            <v>2.7957719999999999</v>
          </cell>
          <cell r="R114" t="str">
            <v>-</v>
          </cell>
          <cell r="S114">
            <v>115.78285200000001</v>
          </cell>
          <cell r="T114">
            <v>-0.12931500000000001</v>
          </cell>
          <cell r="U114">
            <v>4.7914019999999997</v>
          </cell>
          <cell r="V114">
            <v>27.177384</v>
          </cell>
          <cell r="W114">
            <v>10000</v>
          </cell>
          <cell r="X114" t="str">
            <v>Registered</v>
          </cell>
        </row>
        <row r="115">
          <cell r="A115" t="str">
            <v>State Agency Bonds</v>
          </cell>
        </row>
        <row r="116">
          <cell r="A116" t="str">
            <v>BOT095A</v>
          </cell>
          <cell r="B116">
            <v>3.40625</v>
          </cell>
          <cell r="C116">
            <v>39950</v>
          </cell>
          <cell r="D116">
            <v>0.21</v>
          </cell>
          <cell r="E116" t="str">
            <v>Straight</v>
          </cell>
          <cell r="F116" t="str">
            <v>Fixed</v>
          </cell>
          <cell r="I116">
            <v>39871</v>
          </cell>
          <cell r="J116">
            <v>1.44</v>
          </cell>
          <cell r="K116">
            <v>39660</v>
          </cell>
          <cell r="L116">
            <v>3.6819389999999999</v>
          </cell>
          <cell r="M116" t="str">
            <v>-</v>
          </cell>
          <cell r="N116" t="str">
            <v>-</v>
          </cell>
          <cell r="O116">
            <v>1.44</v>
          </cell>
          <cell r="P116">
            <v>1.746456</v>
          </cell>
          <cell r="Q116">
            <v>1.44</v>
          </cell>
          <cell r="R116" t="str">
            <v>-</v>
          </cell>
          <cell r="S116">
            <v>100.425195</v>
          </cell>
          <cell r="T116">
            <v>0.97054799999999997</v>
          </cell>
          <cell r="U116">
            <v>0.209451</v>
          </cell>
          <cell r="V116">
            <v>0.14784600000000001</v>
          </cell>
          <cell r="W116">
            <v>1000</v>
          </cell>
          <cell r="X116" t="str">
            <v>Registered</v>
          </cell>
        </row>
        <row r="117">
          <cell r="A117" t="str">
            <v>BOT098A</v>
          </cell>
          <cell r="B117">
            <v>3.40625</v>
          </cell>
          <cell r="C117">
            <v>40041</v>
          </cell>
          <cell r="D117">
            <v>0.46</v>
          </cell>
          <cell r="E117" t="str">
            <v>Straight</v>
          </cell>
          <cell r="F117" t="str">
            <v>Fixed</v>
          </cell>
          <cell r="I117">
            <v>39869</v>
          </cell>
          <cell r="J117">
            <v>1.45</v>
          </cell>
          <cell r="K117">
            <v>39674</v>
          </cell>
          <cell r="L117">
            <v>3.6986140000000001</v>
          </cell>
          <cell r="M117" t="str">
            <v>-</v>
          </cell>
          <cell r="N117" t="str">
            <v>-</v>
          </cell>
          <cell r="O117">
            <v>1.4509019999999999</v>
          </cell>
          <cell r="P117">
            <v>4.4510529999999999</v>
          </cell>
          <cell r="Q117">
            <v>1.4509019999999999</v>
          </cell>
          <cell r="R117" t="str">
            <v>-</v>
          </cell>
          <cell r="S117">
            <v>100.907319</v>
          </cell>
          <cell r="T117">
            <v>0.121318</v>
          </cell>
          <cell r="U117">
            <v>0.456959</v>
          </cell>
          <cell r="V117">
            <v>0.435645</v>
          </cell>
          <cell r="W117">
            <v>1000</v>
          </cell>
          <cell r="X117" t="str">
            <v>Registered</v>
          </cell>
        </row>
        <row r="118">
          <cell r="A118" t="str">
            <v>BOT09NA</v>
          </cell>
          <cell r="B118">
            <v>3.95</v>
          </cell>
          <cell r="C118">
            <v>40139</v>
          </cell>
          <cell r="D118">
            <v>0.73</v>
          </cell>
          <cell r="E118" t="str">
            <v>Straight</v>
          </cell>
          <cell r="F118" t="str">
            <v>Fixed</v>
          </cell>
          <cell r="I118">
            <v>39868</v>
          </cell>
          <cell r="J118">
            <v>1.43</v>
          </cell>
          <cell r="K118">
            <v>39772</v>
          </cell>
          <cell r="L118">
            <v>3.1470050000000001</v>
          </cell>
          <cell r="M118" t="str">
            <v>-</v>
          </cell>
          <cell r="N118" t="str">
            <v>-</v>
          </cell>
          <cell r="O118">
            <v>1.430714</v>
          </cell>
          <cell r="P118">
            <v>2.798047</v>
          </cell>
          <cell r="Q118">
            <v>1.430714</v>
          </cell>
          <cell r="R118" t="str">
            <v>-</v>
          </cell>
          <cell r="S118">
            <v>101.824247</v>
          </cell>
          <cell r="T118">
            <v>1.0713699999999999</v>
          </cell>
          <cell r="U118">
            <v>0.71001199999999998</v>
          </cell>
          <cell r="V118">
            <v>0.86122699999999996</v>
          </cell>
          <cell r="W118">
            <v>1000</v>
          </cell>
          <cell r="X118" t="str">
            <v>Registered</v>
          </cell>
        </row>
        <row r="119">
          <cell r="A119" t="str">
            <v>BOT102A</v>
          </cell>
          <cell r="B119">
            <v>3.1</v>
          </cell>
          <cell r="C119">
            <v>40223</v>
          </cell>
          <cell r="D119">
            <v>0.96</v>
          </cell>
          <cell r="E119" t="str">
            <v>Straight</v>
          </cell>
          <cell r="F119" t="str">
            <v>Fixed</v>
          </cell>
          <cell r="I119">
            <v>39867</v>
          </cell>
          <cell r="J119">
            <v>1.56</v>
          </cell>
          <cell r="K119">
            <v>39856</v>
          </cell>
          <cell r="L119">
            <v>1.545874</v>
          </cell>
          <cell r="M119" t="str">
            <v>-</v>
          </cell>
          <cell r="N119" t="str">
            <v>-</v>
          </cell>
          <cell r="O119">
            <v>1.4885550000000001</v>
          </cell>
          <cell r="P119">
            <v>7.4484170000000001</v>
          </cell>
          <cell r="Q119">
            <v>1.4885550000000001</v>
          </cell>
          <cell r="R119" t="str">
            <v>-</v>
          </cell>
          <cell r="S119">
            <v>101.534367</v>
          </cell>
          <cell r="T119">
            <v>0.12739700000000001</v>
          </cell>
          <cell r="U119">
            <v>0.94022499999999998</v>
          </cell>
          <cell r="V119">
            <v>1.3543350000000001</v>
          </cell>
          <cell r="W119">
            <v>1000</v>
          </cell>
          <cell r="X119" t="str">
            <v>Registered</v>
          </cell>
        </row>
        <row r="120">
          <cell r="A120" t="str">
            <v>BOT103A</v>
          </cell>
          <cell r="B120">
            <v>3.74688</v>
          </cell>
          <cell r="C120">
            <v>40250</v>
          </cell>
          <cell r="D120">
            <v>1.03</v>
          </cell>
          <cell r="E120" t="str">
            <v>Straight</v>
          </cell>
          <cell r="F120" t="str">
            <v>Floated</v>
          </cell>
          <cell r="I120" t="str">
            <v>-</v>
          </cell>
          <cell r="J120" t="str">
            <v>-</v>
          </cell>
          <cell r="K120">
            <v>39870</v>
          </cell>
          <cell r="L120">
            <v>1.7940879999999999</v>
          </cell>
          <cell r="M120">
            <v>1.8691089999999999</v>
          </cell>
          <cell r="N120">
            <v>1.7690809999999999</v>
          </cell>
          <cell r="O120">
            <v>1.8078380000000001</v>
          </cell>
          <cell r="P120">
            <v>-7.5</v>
          </cell>
          <cell r="Q120">
            <v>1.8078380000000001</v>
          </cell>
          <cell r="R120">
            <v>-7.4999999999999997E-2</v>
          </cell>
          <cell r="S120">
            <v>99.962754000000004</v>
          </cell>
          <cell r="T120">
            <v>1.7348570000000001</v>
          </cell>
          <cell r="U120">
            <v>3.1961999999999997E-2</v>
          </cell>
          <cell r="V120">
            <v>9.8329999999999997E-3</v>
          </cell>
          <cell r="W120">
            <v>1000</v>
          </cell>
          <cell r="X120" t="str">
            <v>Registered</v>
          </cell>
        </row>
        <row r="121">
          <cell r="A121" t="str">
            <v>BOT105A</v>
          </cell>
          <cell r="B121">
            <v>3.7250000000000001</v>
          </cell>
          <cell r="C121">
            <v>40313</v>
          </cell>
          <cell r="D121">
            <v>1.21</v>
          </cell>
          <cell r="E121" t="str">
            <v>Straight</v>
          </cell>
          <cell r="F121" t="str">
            <v>Fixed</v>
          </cell>
          <cell r="I121">
            <v>39870</v>
          </cell>
          <cell r="J121">
            <v>1.43</v>
          </cell>
          <cell r="K121">
            <v>39871</v>
          </cell>
          <cell r="L121">
            <v>1.5169440000000001</v>
          </cell>
          <cell r="M121" t="str">
            <v>-</v>
          </cell>
          <cell r="N121" t="str">
            <v>-</v>
          </cell>
          <cell r="O121">
            <v>1.5169440000000001</v>
          </cell>
          <cell r="P121" t="str">
            <v>-</v>
          </cell>
          <cell r="Q121">
            <v>1.5169440000000001</v>
          </cell>
          <cell r="R121" t="str">
            <v>-</v>
          </cell>
          <cell r="S121">
            <v>102.641319</v>
          </cell>
          <cell r="T121">
            <v>1.0817810000000001</v>
          </cell>
          <cell r="U121">
            <v>1.1698230000000001</v>
          </cell>
          <cell r="V121">
            <v>1.9702949999999999</v>
          </cell>
          <cell r="W121">
            <v>1000</v>
          </cell>
          <cell r="X121" t="str">
            <v>Registered</v>
          </cell>
        </row>
        <row r="122">
          <cell r="A122" t="str">
            <v>BOT106A</v>
          </cell>
          <cell r="B122">
            <v>2.9162499999999998</v>
          </cell>
          <cell r="C122">
            <v>40341</v>
          </cell>
          <cell r="D122">
            <v>1.28</v>
          </cell>
          <cell r="E122" t="str">
            <v>Straight</v>
          </cell>
          <cell r="F122" t="str">
            <v>Floated</v>
          </cell>
          <cell r="I122">
            <v>39247</v>
          </cell>
          <cell r="J122">
            <v>3.4701529999999998</v>
          </cell>
          <cell r="K122">
            <v>39870</v>
          </cell>
          <cell r="L122">
            <v>1.788421</v>
          </cell>
          <cell r="M122">
            <v>1.8634850000000001</v>
          </cell>
          <cell r="N122">
            <v>1.7634000000000001</v>
          </cell>
          <cell r="O122">
            <v>1.8012619999999999</v>
          </cell>
          <cell r="P122">
            <v>-7.5</v>
          </cell>
          <cell r="Q122">
            <v>1.8012619999999999</v>
          </cell>
          <cell r="R122">
            <v>-7.4999999999999997E-2</v>
          </cell>
          <cell r="S122">
            <v>100.206225</v>
          </cell>
          <cell r="T122">
            <v>0.63118799999999997</v>
          </cell>
          <cell r="U122">
            <v>0.27990599999999999</v>
          </cell>
          <cell r="V122">
            <v>0.15867100000000001</v>
          </cell>
          <cell r="W122">
            <v>1000</v>
          </cell>
          <cell r="X122" t="str">
            <v>Registered</v>
          </cell>
        </row>
        <row r="123">
          <cell r="A123" t="str">
            <v>BOT108A</v>
          </cell>
          <cell r="B123">
            <v>4.0625</v>
          </cell>
          <cell r="C123">
            <v>40411</v>
          </cell>
          <cell r="D123">
            <v>1.47</v>
          </cell>
          <cell r="E123" t="str">
            <v>Straight</v>
          </cell>
          <cell r="F123" t="str">
            <v>Fixed</v>
          </cell>
          <cell r="I123">
            <v>39871</v>
          </cell>
          <cell r="J123">
            <v>1.44</v>
          </cell>
          <cell r="K123">
            <v>39871</v>
          </cell>
          <cell r="L123">
            <v>1.5368010000000001</v>
          </cell>
          <cell r="M123" t="str">
            <v>-</v>
          </cell>
          <cell r="N123" t="str">
            <v>-</v>
          </cell>
          <cell r="O123">
            <v>1.44</v>
          </cell>
          <cell r="P123" t="str">
            <v>-</v>
          </cell>
          <cell r="Q123">
            <v>1.44</v>
          </cell>
          <cell r="R123" t="str">
            <v>-</v>
          </cell>
          <cell r="S123">
            <v>103.82753599999999</v>
          </cell>
          <cell r="T123">
            <v>8.9040999999999995E-2</v>
          </cell>
          <cell r="U123">
            <v>1.4345909999999999</v>
          </cell>
          <cell r="V123">
            <v>2.7932760000000001</v>
          </cell>
          <cell r="W123">
            <v>1000</v>
          </cell>
          <cell r="X123" t="str">
            <v>Registered</v>
          </cell>
        </row>
        <row r="124">
          <cell r="A124" t="str">
            <v>BOT109A</v>
          </cell>
          <cell r="B124">
            <v>3.75</v>
          </cell>
          <cell r="C124">
            <v>40446</v>
          </cell>
          <cell r="D124">
            <v>1.57</v>
          </cell>
          <cell r="E124" t="str">
            <v>Straight</v>
          </cell>
          <cell r="F124" t="str">
            <v>Floated</v>
          </cell>
          <cell r="I124">
            <v>39350</v>
          </cell>
          <cell r="J124">
            <v>3.41547</v>
          </cell>
          <cell r="K124">
            <v>39870</v>
          </cell>
          <cell r="L124">
            <v>1.794384</v>
          </cell>
          <cell r="M124">
            <v>1.8694090000000001</v>
          </cell>
          <cell r="N124">
            <v>1.7693760000000001</v>
          </cell>
          <cell r="O124">
            <v>1.807231</v>
          </cell>
          <cell r="P124">
            <v>-7.5</v>
          </cell>
          <cell r="Q124">
            <v>1.807231</v>
          </cell>
          <cell r="R124">
            <v>-7.4999999999999997E-2</v>
          </cell>
          <cell r="S124">
            <v>99.969956999999994</v>
          </cell>
          <cell r="T124">
            <v>1.6130139999999999</v>
          </cell>
          <cell r="U124">
            <v>6.3894000000000006E-2</v>
          </cell>
          <cell r="V124">
            <v>9.8440000000000003E-3</v>
          </cell>
          <cell r="W124">
            <v>1000</v>
          </cell>
          <cell r="X124" t="str">
            <v>Registered</v>
          </cell>
        </row>
        <row r="125">
          <cell r="A125" t="str">
            <v>BOT10DB</v>
          </cell>
          <cell r="B125">
            <v>2.0499999999999998</v>
          </cell>
          <cell r="C125">
            <v>40537</v>
          </cell>
          <cell r="D125">
            <v>1.82</v>
          </cell>
          <cell r="E125" t="str">
            <v>Straight</v>
          </cell>
          <cell r="F125" t="str">
            <v>Fixed</v>
          </cell>
          <cell r="I125">
            <v>39871</v>
          </cell>
          <cell r="J125">
            <v>1.45</v>
          </cell>
          <cell r="K125">
            <v>39871</v>
          </cell>
          <cell r="L125">
            <v>1.5692170000000001</v>
          </cell>
          <cell r="M125" t="str">
            <v>-</v>
          </cell>
          <cell r="N125" t="str">
            <v>-</v>
          </cell>
          <cell r="O125">
            <v>1.45</v>
          </cell>
          <cell r="P125" t="str">
            <v>-</v>
          </cell>
          <cell r="Q125">
            <v>1.45</v>
          </cell>
          <cell r="R125" t="str">
            <v>-</v>
          </cell>
          <cell r="S125">
            <v>101.074555</v>
          </cell>
          <cell r="T125">
            <v>0.37068499999999999</v>
          </cell>
          <cell r="U125">
            <v>1.774912</v>
          </cell>
          <cell r="V125">
            <v>4.06508</v>
          </cell>
          <cell r="W125">
            <v>1000</v>
          </cell>
          <cell r="X125" t="str">
            <v>Registered</v>
          </cell>
        </row>
        <row r="126">
          <cell r="A126" t="str">
            <v>BOT111A</v>
          </cell>
          <cell r="B126">
            <v>3.7</v>
          </cell>
          <cell r="C126">
            <v>40567</v>
          </cell>
          <cell r="D126">
            <v>1.9</v>
          </cell>
          <cell r="E126" t="str">
            <v>Straight</v>
          </cell>
          <cell r="F126" t="str">
            <v>Fixed</v>
          </cell>
          <cell r="I126">
            <v>39871</v>
          </cell>
          <cell r="J126">
            <v>1.47</v>
          </cell>
          <cell r="K126">
            <v>39871</v>
          </cell>
          <cell r="L126">
            <v>1.583091</v>
          </cell>
          <cell r="M126" t="str">
            <v>-</v>
          </cell>
          <cell r="N126" t="str">
            <v>-</v>
          </cell>
          <cell r="O126">
            <v>1.47</v>
          </cell>
          <cell r="P126" t="str">
            <v>-</v>
          </cell>
          <cell r="Q126">
            <v>1.47</v>
          </cell>
          <cell r="R126" t="str">
            <v>-</v>
          </cell>
          <cell r="S126">
            <v>104.171488</v>
          </cell>
          <cell r="T126">
            <v>0.36493199999999998</v>
          </cell>
          <cell r="U126">
            <v>1.8312729999999999</v>
          </cell>
          <cell r="V126">
            <v>4.3202939999999996</v>
          </cell>
          <cell r="W126">
            <v>1000</v>
          </cell>
          <cell r="X126" t="str">
            <v>Registered</v>
          </cell>
        </row>
        <row r="127">
          <cell r="A127" t="str">
            <v>BOT112A</v>
          </cell>
          <cell r="B127">
            <v>1.75</v>
          </cell>
          <cell r="C127">
            <v>40586</v>
          </cell>
          <cell r="D127">
            <v>1.95</v>
          </cell>
          <cell r="E127" t="str">
            <v>Straight</v>
          </cell>
          <cell r="F127" t="str">
            <v>Fixed</v>
          </cell>
          <cell r="I127">
            <v>39854</v>
          </cell>
          <cell r="J127">
            <v>1.599</v>
          </cell>
          <cell r="K127">
            <v>39871</v>
          </cell>
          <cell r="L127">
            <v>1.596333</v>
          </cell>
          <cell r="M127" t="str">
            <v>-</v>
          </cell>
          <cell r="N127" t="str">
            <v>-</v>
          </cell>
          <cell r="O127">
            <v>1.596333</v>
          </cell>
          <cell r="P127" t="str">
            <v>-</v>
          </cell>
          <cell r="Q127">
            <v>1.596333</v>
          </cell>
          <cell r="R127" t="str">
            <v>-</v>
          </cell>
          <cell r="S127">
            <v>100.30065500000001</v>
          </cell>
          <cell r="T127">
            <v>8.1506999999999996E-2</v>
          </cell>
          <cell r="U127">
            <v>1.9082570000000001</v>
          </cell>
          <cell r="V127">
            <v>4.6170730000000004</v>
          </cell>
          <cell r="W127">
            <v>1000</v>
          </cell>
          <cell r="X127" t="str">
            <v>Registered</v>
          </cell>
        </row>
        <row r="128">
          <cell r="A128" t="str">
            <v>BOT113A</v>
          </cell>
          <cell r="B128">
            <v>3.74688</v>
          </cell>
          <cell r="C128">
            <v>40620</v>
          </cell>
          <cell r="D128">
            <v>2.0499999999999998</v>
          </cell>
          <cell r="E128" t="str">
            <v>Straight</v>
          </cell>
          <cell r="F128" t="str">
            <v>Floated</v>
          </cell>
          <cell r="I128">
            <v>39521</v>
          </cell>
          <cell r="J128">
            <v>3.1082459999999998</v>
          </cell>
          <cell r="K128">
            <v>39870</v>
          </cell>
          <cell r="L128">
            <v>1.797201</v>
          </cell>
          <cell r="M128">
            <v>1.872215</v>
          </cell>
          <cell r="N128">
            <v>1.7721960000000001</v>
          </cell>
          <cell r="O128">
            <v>1.8104469999999999</v>
          </cell>
          <cell r="P128">
            <v>-7.5</v>
          </cell>
          <cell r="Q128">
            <v>1.8104469999999999</v>
          </cell>
          <cell r="R128">
            <v>-7.4999999999999997E-2</v>
          </cell>
          <cell r="S128">
            <v>99.870318999999995</v>
          </cell>
          <cell r="T128">
            <v>1.68353</v>
          </cell>
          <cell r="U128">
            <v>4.3577999999999999E-2</v>
          </cell>
          <cell r="V128">
            <v>-9.8469999999999999E-3</v>
          </cell>
          <cell r="W128">
            <v>1000</v>
          </cell>
          <cell r="X128" t="str">
            <v>Registered</v>
          </cell>
        </row>
        <row r="129">
          <cell r="A129" t="str">
            <v>BOT115A</v>
          </cell>
          <cell r="B129">
            <v>3.625</v>
          </cell>
          <cell r="C129">
            <v>40665</v>
          </cell>
          <cell r="D129">
            <v>2.17</v>
          </cell>
          <cell r="E129" t="str">
            <v>Straight</v>
          </cell>
          <cell r="F129" t="str">
            <v>Fixed</v>
          </cell>
          <cell r="I129">
            <v>39869</v>
          </cell>
          <cell r="J129">
            <v>1.57</v>
          </cell>
          <cell r="K129">
            <v>39871</v>
          </cell>
          <cell r="L129">
            <v>1.6651480000000001</v>
          </cell>
          <cell r="M129" t="str">
            <v>-</v>
          </cell>
          <cell r="N129" t="str">
            <v>-</v>
          </cell>
          <cell r="O129">
            <v>1.6651480000000001</v>
          </cell>
          <cell r="P129" t="str">
            <v>-</v>
          </cell>
          <cell r="Q129">
            <v>1.6651480000000001</v>
          </cell>
          <cell r="R129" t="str">
            <v>-</v>
          </cell>
          <cell r="S129">
            <v>104.17292999999999</v>
          </cell>
          <cell r="T129">
            <v>1.1818489999999999</v>
          </cell>
          <cell r="U129">
            <v>2.067577</v>
          </cell>
          <cell r="V129">
            <v>5.4188650000000003</v>
          </cell>
          <cell r="W129">
            <v>1000</v>
          </cell>
          <cell r="X129" t="str">
            <v>Registered</v>
          </cell>
        </row>
        <row r="130">
          <cell r="A130" t="str">
            <v>BOT117A</v>
          </cell>
          <cell r="B130">
            <v>2.8226599999999999</v>
          </cell>
          <cell r="C130">
            <v>40726</v>
          </cell>
          <cell r="D130">
            <v>2.34</v>
          </cell>
          <cell r="E130" t="str">
            <v>Straight</v>
          </cell>
          <cell r="F130" t="str">
            <v>Floated</v>
          </cell>
          <cell r="I130">
            <v>39847</v>
          </cell>
          <cell r="J130">
            <v>2.0389810000000002</v>
          </cell>
          <cell r="K130">
            <v>39870</v>
          </cell>
          <cell r="L130">
            <v>1.7954760000000001</v>
          </cell>
          <cell r="M130">
            <v>1.8705080000000001</v>
          </cell>
          <cell r="N130">
            <v>1.7704660000000001</v>
          </cell>
          <cell r="O130">
            <v>1.808427</v>
          </cell>
          <cell r="P130">
            <v>-7.5</v>
          </cell>
          <cell r="Q130">
            <v>1.808427</v>
          </cell>
          <cell r="R130">
            <v>-7.4999999999999997E-2</v>
          </cell>
          <cell r="S130">
            <v>100.120453</v>
          </cell>
          <cell r="T130">
            <v>0.44853199999999999</v>
          </cell>
          <cell r="U130">
            <v>0.33201599999999998</v>
          </cell>
          <cell r="V130">
            <v>0.208812</v>
          </cell>
          <cell r="W130">
            <v>1000</v>
          </cell>
          <cell r="X130" t="str">
            <v>Registered</v>
          </cell>
        </row>
        <row r="131">
          <cell r="A131" t="str">
            <v>BOT117B</v>
          </cell>
          <cell r="B131">
            <v>4.75</v>
          </cell>
          <cell r="C131">
            <v>40755</v>
          </cell>
          <cell r="D131">
            <v>2.42</v>
          </cell>
          <cell r="E131" t="str">
            <v>Straight</v>
          </cell>
          <cell r="F131" t="str">
            <v>Fixed</v>
          </cell>
          <cell r="I131">
            <v>39870</v>
          </cell>
          <cell r="J131">
            <v>1.63</v>
          </cell>
          <cell r="K131">
            <v>39871</v>
          </cell>
          <cell r="L131">
            <v>1.749593</v>
          </cell>
          <cell r="M131" t="str">
            <v>-</v>
          </cell>
          <cell r="N131" t="str">
            <v>-</v>
          </cell>
          <cell r="O131">
            <v>1.749593</v>
          </cell>
          <cell r="P131" t="str">
            <v>-</v>
          </cell>
          <cell r="Q131">
            <v>1.749593</v>
          </cell>
          <cell r="R131" t="str">
            <v>-</v>
          </cell>
          <cell r="S131">
            <v>107.087028</v>
          </cell>
          <cell r="T131">
            <v>0.37739699999999998</v>
          </cell>
          <cell r="U131">
            <v>2.2876699999999999</v>
          </cell>
          <cell r="V131">
            <v>6.516508</v>
          </cell>
          <cell r="W131">
            <v>1000</v>
          </cell>
          <cell r="X131" t="str">
            <v>Registered</v>
          </cell>
        </row>
        <row r="132">
          <cell r="A132" t="str">
            <v>BOT11NA</v>
          </cell>
          <cell r="B132">
            <v>3.4</v>
          </cell>
          <cell r="C132">
            <v>40860</v>
          </cell>
          <cell r="D132">
            <v>2.7</v>
          </cell>
          <cell r="E132" t="str">
            <v>Straight</v>
          </cell>
          <cell r="F132" t="str">
            <v>Fixed</v>
          </cell>
          <cell r="I132">
            <v>39868</v>
          </cell>
          <cell r="J132">
            <v>1.7350000000000001</v>
          </cell>
          <cell r="K132">
            <v>39871</v>
          </cell>
          <cell r="L132">
            <v>1.8481110000000001</v>
          </cell>
          <cell r="M132" t="str">
            <v>-</v>
          </cell>
          <cell r="N132" t="str">
            <v>-</v>
          </cell>
          <cell r="O132">
            <v>1.8481110000000001</v>
          </cell>
          <cell r="P132" t="str">
            <v>-</v>
          </cell>
          <cell r="Q132">
            <v>1.8481110000000001</v>
          </cell>
          <cell r="R132" t="str">
            <v>-</v>
          </cell>
          <cell r="S132">
            <v>104.08106600000001</v>
          </cell>
          <cell r="T132">
            <v>1.006027</v>
          </cell>
          <cell r="U132">
            <v>2.556956</v>
          </cell>
          <cell r="V132">
            <v>8.0065690000000007</v>
          </cell>
          <cell r="W132">
            <v>1000</v>
          </cell>
          <cell r="X132" t="str">
            <v>Registered</v>
          </cell>
        </row>
        <row r="133">
          <cell r="A133" t="str">
            <v>BOT121A</v>
          </cell>
          <cell r="B133">
            <v>2.0499999999999998</v>
          </cell>
          <cell r="C133">
            <v>40937</v>
          </cell>
          <cell r="D133">
            <v>2.92</v>
          </cell>
          <cell r="E133" t="str">
            <v>Straight</v>
          </cell>
          <cell r="F133" t="str">
            <v>Fixed</v>
          </cell>
          <cell r="I133">
            <v>39871</v>
          </cell>
          <cell r="J133">
            <v>1.95</v>
          </cell>
          <cell r="K133">
            <v>39871</v>
          </cell>
          <cell r="L133">
            <v>1.9556210000000001</v>
          </cell>
          <cell r="M133" t="str">
            <v>-</v>
          </cell>
          <cell r="N133" t="str">
            <v>-</v>
          </cell>
          <cell r="O133">
            <v>1.95</v>
          </cell>
          <cell r="P133" t="str">
            <v>-</v>
          </cell>
          <cell r="Q133">
            <v>1.95</v>
          </cell>
          <cell r="R133" t="str">
            <v>-</v>
          </cell>
          <cell r="S133">
            <v>100.28935300000001</v>
          </cell>
          <cell r="T133">
            <v>0.17410999999999999</v>
          </cell>
          <cell r="U133">
            <v>2.8086319999999998</v>
          </cell>
          <cell r="V133">
            <v>9.4089709999999993</v>
          </cell>
          <cell r="W133">
            <v>1000</v>
          </cell>
          <cell r="X133" t="str">
            <v>Registered</v>
          </cell>
        </row>
        <row r="134">
          <cell r="A134" t="str">
            <v>BOTS119A</v>
          </cell>
          <cell r="B134">
            <v>4.25</v>
          </cell>
          <cell r="C134">
            <v>40791</v>
          </cell>
          <cell r="D134">
            <v>2.52</v>
          </cell>
          <cell r="E134" t="str">
            <v>Straight</v>
          </cell>
          <cell r="F134" t="str">
            <v>Fixed</v>
          </cell>
          <cell r="I134">
            <v>39783</v>
          </cell>
          <cell r="J134">
            <v>3.2250000000000001</v>
          </cell>
          <cell r="K134">
            <v>39871</v>
          </cell>
          <cell r="L134">
            <v>1.7833699999999999</v>
          </cell>
          <cell r="M134" t="str">
            <v>-</v>
          </cell>
          <cell r="N134" t="str">
            <v>-</v>
          </cell>
          <cell r="O134">
            <v>1.7833699999999999</v>
          </cell>
          <cell r="P134" t="str">
            <v>-</v>
          </cell>
          <cell r="Q134">
            <v>1.7833699999999999</v>
          </cell>
          <cell r="R134" t="str">
            <v>-</v>
          </cell>
          <cell r="S134">
            <v>106.030939</v>
          </cell>
          <cell r="T134">
            <v>-4.6574999999999998E-2</v>
          </cell>
          <cell r="U134">
            <v>2.3911660000000001</v>
          </cell>
          <cell r="V134">
            <v>7.0387009999999997</v>
          </cell>
          <cell r="W134">
            <v>1000</v>
          </cell>
          <cell r="X134" t="str">
            <v>Registered</v>
          </cell>
        </row>
        <row r="135">
          <cell r="A135" t="str">
            <v>BOTS122A</v>
          </cell>
          <cell r="B135">
            <v>3.75</v>
          </cell>
          <cell r="C135">
            <v>40966</v>
          </cell>
          <cell r="D135">
            <v>2.99</v>
          </cell>
          <cell r="E135" t="str">
            <v>Straight</v>
          </cell>
          <cell r="F135" t="str">
            <v>Fixed</v>
          </cell>
          <cell r="I135" t="str">
            <v>-</v>
          </cell>
          <cell r="J135" t="str">
            <v>-</v>
          </cell>
          <cell r="K135">
            <v>39871</v>
          </cell>
          <cell r="L135">
            <v>2.0001639999999998</v>
          </cell>
          <cell r="M135" t="str">
            <v>-</v>
          </cell>
          <cell r="N135" t="str">
            <v>-</v>
          </cell>
          <cell r="O135">
            <v>2.0001639999999998</v>
          </cell>
          <cell r="P135" t="str">
            <v>-</v>
          </cell>
          <cell r="Q135">
            <v>2.0001639999999998</v>
          </cell>
          <cell r="R135" t="str">
            <v>-</v>
          </cell>
          <cell r="S135">
            <v>105.070058</v>
          </cell>
          <cell r="T135">
            <v>2.0548E-2</v>
          </cell>
          <cell r="U135">
            <v>2.8313190000000001</v>
          </cell>
          <cell r="V135">
            <v>9.6372630000000008</v>
          </cell>
          <cell r="W135">
            <v>1000</v>
          </cell>
          <cell r="X135" t="str">
            <v>Registered</v>
          </cell>
        </row>
        <row r="136">
          <cell r="A136" t="str">
            <v>BOTS149A</v>
          </cell>
          <cell r="B136">
            <v>5</v>
          </cell>
          <cell r="C136">
            <v>41887</v>
          </cell>
          <cell r="D136">
            <v>5.52</v>
          </cell>
          <cell r="E136" t="str">
            <v>Straight</v>
          </cell>
          <cell r="F136" t="str">
            <v>Fixed</v>
          </cell>
          <cell r="I136" t="str">
            <v>-</v>
          </cell>
          <cell r="J136" t="str">
            <v>-</v>
          </cell>
          <cell r="K136">
            <v>39871</v>
          </cell>
          <cell r="L136">
            <v>2.7936369999999999</v>
          </cell>
          <cell r="M136" t="str">
            <v>-</v>
          </cell>
          <cell r="N136" t="str">
            <v>-</v>
          </cell>
          <cell r="O136">
            <v>2.7936369999999999</v>
          </cell>
          <cell r="P136" t="str">
            <v>-</v>
          </cell>
          <cell r="Q136">
            <v>2.7936369999999999</v>
          </cell>
          <cell r="R136" t="str">
            <v>-</v>
          </cell>
          <cell r="S136">
            <v>111.197643</v>
          </cell>
          <cell r="T136">
            <v>-5.4795000000000003E-2</v>
          </cell>
          <cell r="U136">
            <v>4.857761</v>
          </cell>
          <cell r="V136">
            <v>27.676117999999999</v>
          </cell>
          <cell r="W136">
            <v>1000</v>
          </cell>
          <cell r="X136" t="str">
            <v>Registered</v>
          </cell>
        </row>
        <row r="137">
          <cell r="A137" t="str">
            <v>BOTS152A</v>
          </cell>
          <cell r="B137">
            <v>4.5</v>
          </cell>
          <cell r="C137">
            <v>42062</v>
          </cell>
          <cell r="D137">
            <v>6</v>
          </cell>
          <cell r="E137" t="str">
            <v>Straight</v>
          </cell>
          <cell r="F137" t="str">
            <v>Fixed</v>
          </cell>
          <cell r="I137" t="str">
            <v>-</v>
          </cell>
          <cell r="J137" t="str">
            <v>-</v>
          </cell>
          <cell r="K137">
            <v>39871</v>
          </cell>
          <cell r="L137">
            <v>2.8797069999999998</v>
          </cell>
          <cell r="M137" t="str">
            <v>-</v>
          </cell>
          <cell r="N137" t="str">
            <v>-</v>
          </cell>
          <cell r="O137">
            <v>2.8797069999999998</v>
          </cell>
          <cell r="P137" t="str">
            <v>-</v>
          </cell>
          <cell r="Q137">
            <v>2.8797069999999998</v>
          </cell>
          <cell r="R137" t="str">
            <v>-</v>
          </cell>
          <cell r="S137">
            <v>108.87506999999999</v>
          </cell>
          <cell r="T137">
            <v>2.4657999999999999E-2</v>
          </cell>
          <cell r="U137">
            <v>5.2729790000000003</v>
          </cell>
          <cell r="V137">
            <v>32.425066000000001</v>
          </cell>
          <cell r="W137">
            <v>1000</v>
          </cell>
          <cell r="X137" t="str">
            <v>Registered</v>
          </cell>
        </row>
        <row r="138">
          <cell r="A138" t="str">
            <v>CB09302A</v>
          </cell>
          <cell r="B138">
            <v>0</v>
          </cell>
          <cell r="C138">
            <v>39874</v>
          </cell>
          <cell r="D138">
            <v>0</v>
          </cell>
          <cell r="E138" t="str">
            <v>Straight</v>
          </cell>
          <cell r="F138" t="str">
            <v>Fixed</v>
          </cell>
          <cell r="I138">
            <v>39869</v>
          </cell>
          <cell r="J138">
            <v>1.46</v>
          </cell>
          <cell r="K138">
            <v>39871</v>
          </cell>
          <cell r="L138">
            <v>1.4350000000000001</v>
          </cell>
          <cell r="M138" t="str">
            <v>-</v>
          </cell>
          <cell r="N138" t="str">
            <v>-</v>
          </cell>
          <cell r="O138">
            <v>1.4350000000000001</v>
          </cell>
          <cell r="P138" t="str">
            <v>-</v>
          </cell>
          <cell r="Q138">
            <v>1.4350000000000001</v>
          </cell>
          <cell r="R138" t="str">
            <v>-</v>
          </cell>
          <cell r="S138">
            <v>99.996069000000006</v>
          </cell>
          <cell r="T138">
            <v>0</v>
          </cell>
          <cell r="U138">
            <v>2.7399999999999998E-3</v>
          </cell>
          <cell r="V138">
            <v>1.5E-5</v>
          </cell>
          <cell r="W138" t="str">
            <v>-</v>
          </cell>
          <cell r="X138" t="str">
            <v>Registered</v>
          </cell>
        </row>
        <row r="139">
          <cell r="A139" t="str">
            <v>CB09303A</v>
          </cell>
          <cell r="B139">
            <v>0</v>
          </cell>
          <cell r="C139">
            <v>39875</v>
          </cell>
          <cell r="D139">
            <v>0.01</v>
          </cell>
          <cell r="E139" t="str">
            <v>Straight</v>
          </cell>
          <cell r="F139" t="str">
            <v>Fixed</v>
          </cell>
          <cell r="I139">
            <v>39871</v>
          </cell>
          <cell r="J139">
            <v>1.37</v>
          </cell>
          <cell r="K139">
            <v>39871</v>
          </cell>
          <cell r="L139">
            <v>1.4350000000000001</v>
          </cell>
          <cell r="M139" t="str">
            <v>-</v>
          </cell>
          <cell r="N139" t="str">
            <v>-</v>
          </cell>
          <cell r="O139">
            <v>1.37</v>
          </cell>
          <cell r="P139" t="str">
            <v>-</v>
          </cell>
          <cell r="Q139">
            <v>1.37</v>
          </cell>
          <cell r="R139" t="str">
            <v>-</v>
          </cell>
          <cell r="S139">
            <v>99.992493999999994</v>
          </cell>
          <cell r="T139">
            <v>0</v>
          </cell>
          <cell r="U139">
            <v>5.4790000000000004E-3</v>
          </cell>
          <cell r="V139">
            <v>6.0000000000000002E-5</v>
          </cell>
          <cell r="W139">
            <v>1000</v>
          </cell>
          <cell r="X139" t="str">
            <v>Registered</v>
          </cell>
        </row>
        <row r="140">
          <cell r="A140" t="str">
            <v>CB09305A</v>
          </cell>
          <cell r="B140">
            <v>0</v>
          </cell>
          <cell r="C140">
            <v>39877</v>
          </cell>
          <cell r="D140">
            <v>0.01</v>
          </cell>
          <cell r="E140" t="str">
            <v>Straight</v>
          </cell>
          <cell r="F140" t="str">
            <v>Fixed</v>
          </cell>
          <cell r="I140">
            <v>39871</v>
          </cell>
          <cell r="J140">
            <v>1.4</v>
          </cell>
          <cell r="K140">
            <v>39871</v>
          </cell>
          <cell r="L140">
            <v>1.4350000000000001</v>
          </cell>
          <cell r="M140" t="str">
            <v>-</v>
          </cell>
          <cell r="N140" t="str">
            <v>-</v>
          </cell>
          <cell r="O140">
            <v>1.4</v>
          </cell>
          <cell r="P140" t="str">
            <v>-</v>
          </cell>
          <cell r="Q140">
            <v>1.4</v>
          </cell>
          <cell r="R140" t="str">
            <v>-</v>
          </cell>
          <cell r="S140">
            <v>99.984660000000005</v>
          </cell>
          <cell r="T140">
            <v>0</v>
          </cell>
          <cell r="U140">
            <v>1.0957E-2</v>
          </cell>
          <cell r="V140">
            <v>2.4000000000000001E-4</v>
          </cell>
          <cell r="W140">
            <v>1000</v>
          </cell>
          <cell r="X140" t="str">
            <v>Registered</v>
          </cell>
        </row>
        <row r="141">
          <cell r="A141" t="str">
            <v>CB09305B</v>
          </cell>
          <cell r="B141">
            <v>0</v>
          </cell>
          <cell r="C141">
            <v>39877</v>
          </cell>
          <cell r="D141">
            <v>0.01</v>
          </cell>
          <cell r="E141" t="str">
            <v>Straight</v>
          </cell>
          <cell r="F141" t="str">
            <v>Fixed</v>
          </cell>
          <cell r="I141">
            <v>39870</v>
          </cell>
          <cell r="J141">
            <v>1.42</v>
          </cell>
          <cell r="K141">
            <v>39871</v>
          </cell>
          <cell r="L141">
            <v>1.4350000000000001</v>
          </cell>
          <cell r="M141" t="str">
            <v>-</v>
          </cell>
          <cell r="N141" t="str">
            <v>-</v>
          </cell>
          <cell r="O141">
            <v>1.4350000000000001</v>
          </cell>
          <cell r="P141" t="str">
            <v>-</v>
          </cell>
          <cell r="Q141">
            <v>1.4350000000000001</v>
          </cell>
          <cell r="R141" t="str">
            <v>-</v>
          </cell>
          <cell r="S141">
            <v>99.984275999999994</v>
          </cell>
          <cell r="T141">
            <v>0</v>
          </cell>
          <cell r="U141">
            <v>1.0957E-2</v>
          </cell>
          <cell r="V141">
            <v>2.4000000000000001E-4</v>
          </cell>
          <cell r="W141">
            <v>1000</v>
          </cell>
          <cell r="X141" t="str">
            <v>Registered</v>
          </cell>
        </row>
        <row r="142">
          <cell r="A142" t="str">
            <v>CB09305C</v>
          </cell>
          <cell r="B142">
            <v>0</v>
          </cell>
          <cell r="C142">
            <v>39877</v>
          </cell>
          <cell r="D142">
            <v>0.01</v>
          </cell>
          <cell r="E142" t="str">
            <v>Straight</v>
          </cell>
          <cell r="F142" t="str">
            <v>Fixed</v>
          </cell>
          <cell r="I142">
            <v>39871</v>
          </cell>
          <cell r="J142">
            <v>1.4</v>
          </cell>
          <cell r="K142">
            <v>39871</v>
          </cell>
          <cell r="L142">
            <v>1.4350000000000001</v>
          </cell>
          <cell r="M142" t="str">
            <v>-</v>
          </cell>
          <cell r="N142" t="str">
            <v>-</v>
          </cell>
          <cell r="O142">
            <v>1.4</v>
          </cell>
          <cell r="P142" t="str">
            <v>-</v>
          </cell>
          <cell r="Q142">
            <v>1.4</v>
          </cell>
          <cell r="R142" t="str">
            <v>-</v>
          </cell>
          <cell r="S142">
            <v>99.984660000000005</v>
          </cell>
          <cell r="T142">
            <v>0</v>
          </cell>
          <cell r="U142">
            <v>1.0957E-2</v>
          </cell>
          <cell r="V142">
            <v>2.4000000000000001E-4</v>
          </cell>
          <cell r="W142">
            <v>1000</v>
          </cell>
          <cell r="X142" t="str">
            <v>Registered</v>
          </cell>
        </row>
        <row r="143">
          <cell r="A143" t="str">
            <v>CB09309A</v>
          </cell>
          <cell r="B143">
            <v>0</v>
          </cell>
          <cell r="C143">
            <v>39881</v>
          </cell>
          <cell r="D143">
            <v>0.02</v>
          </cell>
          <cell r="E143" t="str">
            <v>Straight</v>
          </cell>
          <cell r="F143" t="str">
            <v>Fixed</v>
          </cell>
          <cell r="I143">
            <v>39871</v>
          </cell>
          <cell r="J143">
            <v>1.385</v>
          </cell>
          <cell r="K143">
            <v>39871</v>
          </cell>
          <cell r="L143">
            <v>1.4350000000000001</v>
          </cell>
          <cell r="M143" t="str">
            <v>-</v>
          </cell>
          <cell r="N143" t="str">
            <v>-</v>
          </cell>
          <cell r="O143">
            <v>1.385</v>
          </cell>
          <cell r="P143" t="str">
            <v>-</v>
          </cell>
          <cell r="Q143">
            <v>1.385</v>
          </cell>
          <cell r="R143" t="str">
            <v>-</v>
          </cell>
          <cell r="S143">
            <v>99.969652999999994</v>
          </cell>
          <cell r="T143">
            <v>0</v>
          </cell>
          <cell r="U143">
            <v>2.1911E-2</v>
          </cell>
          <cell r="V143">
            <v>9.6000000000000002E-4</v>
          </cell>
          <cell r="W143">
            <v>1000</v>
          </cell>
          <cell r="X143" t="str">
            <v>Registered</v>
          </cell>
        </row>
        <row r="144">
          <cell r="A144" t="str">
            <v>CB09310A</v>
          </cell>
          <cell r="B144">
            <v>0</v>
          </cell>
          <cell r="C144">
            <v>39882</v>
          </cell>
          <cell r="D144">
            <v>0.02</v>
          </cell>
          <cell r="E144" t="str">
            <v>Straight</v>
          </cell>
          <cell r="F144" t="str">
            <v>Fixed</v>
          </cell>
          <cell r="I144">
            <v>39871</v>
          </cell>
          <cell r="J144">
            <v>1.37</v>
          </cell>
          <cell r="K144">
            <v>39871</v>
          </cell>
          <cell r="L144">
            <v>1.4350000000000001</v>
          </cell>
          <cell r="M144" t="str">
            <v>-</v>
          </cell>
          <cell r="N144" t="str">
            <v>-</v>
          </cell>
          <cell r="O144">
            <v>1.37</v>
          </cell>
          <cell r="P144" t="str">
            <v>-</v>
          </cell>
          <cell r="Q144">
            <v>1.37</v>
          </cell>
          <cell r="R144" t="str">
            <v>-</v>
          </cell>
          <cell r="S144">
            <v>99.966230999999993</v>
          </cell>
          <cell r="T144">
            <v>0</v>
          </cell>
          <cell r="U144">
            <v>2.4649000000000001E-2</v>
          </cell>
          <cell r="V144">
            <v>1.2149999999999999E-3</v>
          </cell>
          <cell r="W144">
            <v>1000</v>
          </cell>
          <cell r="X144" t="str">
            <v>Registered</v>
          </cell>
        </row>
        <row r="145">
          <cell r="A145" t="str">
            <v>CB09312A</v>
          </cell>
          <cell r="B145">
            <v>0</v>
          </cell>
          <cell r="C145">
            <v>39884</v>
          </cell>
          <cell r="D145">
            <v>0.03</v>
          </cell>
          <cell r="E145" t="str">
            <v>Straight</v>
          </cell>
          <cell r="F145" t="str">
            <v>Fixed</v>
          </cell>
          <cell r="I145">
            <v>39869</v>
          </cell>
          <cell r="J145">
            <v>1.5</v>
          </cell>
          <cell r="K145">
            <v>39871</v>
          </cell>
          <cell r="L145">
            <v>1.4350000000000001</v>
          </cell>
          <cell r="M145" t="str">
            <v>-</v>
          </cell>
          <cell r="N145" t="str">
            <v>-</v>
          </cell>
          <cell r="O145">
            <v>1.4350000000000001</v>
          </cell>
          <cell r="P145" t="str">
            <v>-</v>
          </cell>
          <cell r="Q145">
            <v>1.4350000000000001</v>
          </cell>
          <cell r="R145" t="str">
            <v>-</v>
          </cell>
          <cell r="S145">
            <v>99.956772000000001</v>
          </cell>
          <cell r="T145">
            <v>0</v>
          </cell>
          <cell r="U145">
            <v>3.0124000000000001E-2</v>
          </cell>
          <cell r="V145">
            <v>1.815E-3</v>
          </cell>
          <cell r="W145">
            <v>1000</v>
          </cell>
          <cell r="X145" t="str">
            <v>Registered</v>
          </cell>
        </row>
        <row r="146">
          <cell r="A146" t="str">
            <v>CB09319A</v>
          </cell>
          <cell r="B146">
            <v>0</v>
          </cell>
          <cell r="C146">
            <v>39891</v>
          </cell>
          <cell r="D146">
            <v>0.05</v>
          </cell>
          <cell r="E146" t="str">
            <v>Straight</v>
          </cell>
          <cell r="F146" t="str">
            <v>Fixed</v>
          </cell>
          <cell r="I146">
            <v>39871</v>
          </cell>
          <cell r="J146">
            <v>1.42</v>
          </cell>
          <cell r="K146">
            <v>39871</v>
          </cell>
          <cell r="L146">
            <v>1.4350000000000001</v>
          </cell>
          <cell r="M146" t="str">
            <v>-</v>
          </cell>
          <cell r="N146" t="str">
            <v>-</v>
          </cell>
          <cell r="O146">
            <v>1.42</v>
          </cell>
          <cell r="P146" t="str">
            <v>-</v>
          </cell>
          <cell r="Q146">
            <v>1.42</v>
          </cell>
          <cell r="R146" t="str">
            <v>-</v>
          </cell>
          <cell r="S146">
            <v>99.930021999999994</v>
          </cell>
          <cell r="T146">
            <v>0</v>
          </cell>
          <cell r="U146">
            <v>4.9280999999999998E-2</v>
          </cell>
          <cell r="V146">
            <v>4.8570000000000002E-3</v>
          </cell>
          <cell r="W146">
            <v>1000</v>
          </cell>
          <cell r="X146" t="str">
            <v>Registered</v>
          </cell>
        </row>
        <row r="147">
          <cell r="A147" t="str">
            <v>CB09319B</v>
          </cell>
          <cell r="B147">
            <v>0</v>
          </cell>
          <cell r="C147">
            <v>39891</v>
          </cell>
          <cell r="D147">
            <v>0.05</v>
          </cell>
          <cell r="E147" t="str">
            <v>Straight</v>
          </cell>
          <cell r="F147" t="str">
            <v>Fixed</v>
          </cell>
          <cell r="I147">
            <v>39868</v>
          </cell>
          <cell r="J147">
            <v>1.35</v>
          </cell>
          <cell r="K147">
            <v>39871</v>
          </cell>
          <cell r="L147">
            <v>1.4350000000000001</v>
          </cell>
          <cell r="M147" t="str">
            <v>-</v>
          </cell>
          <cell r="N147" t="str">
            <v>-</v>
          </cell>
          <cell r="O147">
            <v>1.4350000000000001</v>
          </cell>
          <cell r="P147" t="str">
            <v>-</v>
          </cell>
          <cell r="Q147">
            <v>1.4350000000000001</v>
          </cell>
          <cell r="R147" t="str">
            <v>-</v>
          </cell>
          <cell r="S147">
            <v>99.929282999999998</v>
          </cell>
          <cell r="T147">
            <v>0</v>
          </cell>
          <cell r="U147">
            <v>4.9279999999999997E-2</v>
          </cell>
          <cell r="V147">
            <v>4.8570000000000002E-3</v>
          </cell>
          <cell r="W147">
            <v>1000</v>
          </cell>
          <cell r="X147" t="str">
            <v>Registered</v>
          </cell>
        </row>
        <row r="148">
          <cell r="A148" t="str">
            <v>CB09326A</v>
          </cell>
          <cell r="B148">
            <v>0</v>
          </cell>
          <cell r="C148">
            <v>39898</v>
          </cell>
          <cell r="D148">
            <v>7.0000000000000007E-2</v>
          </cell>
          <cell r="E148" t="str">
            <v>Straight</v>
          </cell>
          <cell r="F148" t="str">
            <v>Fixed</v>
          </cell>
          <cell r="I148">
            <v>39868</v>
          </cell>
          <cell r="J148">
            <v>1.35</v>
          </cell>
          <cell r="K148">
            <v>39871</v>
          </cell>
          <cell r="L148">
            <v>1.4350000000000001</v>
          </cell>
          <cell r="M148" t="str">
            <v>-</v>
          </cell>
          <cell r="N148" t="str">
            <v>-</v>
          </cell>
          <cell r="O148">
            <v>1.4350000000000001</v>
          </cell>
          <cell r="P148" t="str">
            <v>-</v>
          </cell>
          <cell r="Q148">
            <v>1.4350000000000001</v>
          </cell>
          <cell r="R148" t="str">
            <v>-</v>
          </cell>
          <cell r="S148">
            <v>99.901809</v>
          </cell>
          <cell r="T148">
            <v>0</v>
          </cell>
          <cell r="U148">
            <v>6.8426000000000001E-2</v>
          </cell>
          <cell r="V148">
            <v>9.3640000000000008E-3</v>
          </cell>
          <cell r="W148">
            <v>1000</v>
          </cell>
          <cell r="X148" t="str">
            <v>Registered</v>
          </cell>
        </row>
        <row r="149">
          <cell r="A149" t="str">
            <v>CB09402A</v>
          </cell>
          <cell r="B149">
            <v>0</v>
          </cell>
          <cell r="C149">
            <v>39905</v>
          </cell>
          <cell r="D149">
            <v>0.09</v>
          </cell>
          <cell r="E149" t="str">
            <v>Straight</v>
          </cell>
          <cell r="F149" t="str">
            <v>Fixed</v>
          </cell>
          <cell r="I149">
            <v>39871</v>
          </cell>
          <cell r="J149">
            <v>1.33</v>
          </cell>
          <cell r="K149">
            <v>39871</v>
          </cell>
          <cell r="L149">
            <v>1.4335450000000001</v>
          </cell>
          <cell r="M149" t="str">
            <v>-</v>
          </cell>
          <cell r="N149" t="str">
            <v>-</v>
          </cell>
          <cell r="O149">
            <v>1.33</v>
          </cell>
          <cell r="P149" t="str">
            <v>-</v>
          </cell>
          <cell r="Q149">
            <v>1.33</v>
          </cell>
          <cell r="R149" t="str">
            <v>-</v>
          </cell>
          <cell r="S149">
            <v>99.883533</v>
          </cell>
          <cell r="T149">
            <v>0</v>
          </cell>
          <cell r="U149">
            <v>8.7568999999999994E-2</v>
          </cell>
          <cell r="V149">
            <v>1.5337E-2</v>
          </cell>
          <cell r="W149">
            <v>1000</v>
          </cell>
          <cell r="X149" t="str">
            <v>Registered</v>
          </cell>
        </row>
        <row r="150">
          <cell r="A150" t="str">
            <v>CB09423A</v>
          </cell>
          <cell r="B150">
            <v>0</v>
          </cell>
          <cell r="C150">
            <v>39926</v>
          </cell>
          <cell r="D150">
            <v>0.15</v>
          </cell>
          <cell r="E150" t="str">
            <v>Straight</v>
          </cell>
          <cell r="F150" t="str">
            <v>Fixed</v>
          </cell>
          <cell r="I150">
            <v>39871</v>
          </cell>
          <cell r="J150">
            <v>1.35</v>
          </cell>
          <cell r="K150">
            <v>39871</v>
          </cell>
          <cell r="L150">
            <v>1.4274340000000001</v>
          </cell>
          <cell r="M150" t="str">
            <v>-</v>
          </cell>
          <cell r="N150" t="str">
            <v>-</v>
          </cell>
          <cell r="O150">
            <v>1.35</v>
          </cell>
          <cell r="P150" t="str">
            <v>-</v>
          </cell>
          <cell r="Q150">
            <v>1.35</v>
          </cell>
          <cell r="R150" t="str">
            <v>-</v>
          </cell>
          <cell r="S150">
            <v>99.804355999999999</v>
          </cell>
          <cell r="T150">
            <v>0</v>
          </cell>
          <cell r="U150">
            <v>0.14492099999999999</v>
          </cell>
          <cell r="V150">
            <v>4.2004E-2</v>
          </cell>
          <cell r="W150">
            <v>1000</v>
          </cell>
          <cell r="X150" t="str">
            <v>Registered</v>
          </cell>
        </row>
        <row r="151">
          <cell r="A151" t="str">
            <v>CB09507A</v>
          </cell>
          <cell r="B151">
            <v>0</v>
          </cell>
          <cell r="C151">
            <v>39940</v>
          </cell>
          <cell r="D151">
            <v>0.18</v>
          </cell>
          <cell r="E151" t="str">
            <v>Straight</v>
          </cell>
          <cell r="F151" t="str">
            <v>Fixed</v>
          </cell>
          <cell r="I151">
            <v>39871</v>
          </cell>
          <cell r="J151">
            <v>1.345</v>
          </cell>
          <cell r="K151">
            <v>39871</v>
          </cell>
          <cell r="L151">
            <v>1.42336</v>
          </cell>
          <cell r="M151" t="str">
            <v>-</v>
          </cell>
          <cell r="N151" t="str">
            <v>-</v>
          </cell>
          <cell r="O151">
            <v>1.345</v>
          </cell>
          <cell r="P151" t="str">
            <v>-</v>
          </cell>
          <cell r="Q151">
            <v>1.345</v>
          </cell>
          <cell r="R151" t="str">
            <v>-</v>
          </cell>
          <cell r="S151">
            <v>99.753718000000006</v>
          </cell>
          <cell r="T151">
            <v>0</v>
          </cell>
          <cell r="U151">
            <v>0.18310999999999999</v>
          </cell>
          <cell r="V151">
            <v>6.7058000000000006E-2</v>
          </cell>
          <cell r="W151">
            <v>1000</v>
          </cell>
          <cell r="X151" t="str">
            <v>Registered</v>
          </cell>
        </row>
        <row r="152">
          <cell r="A152" t="str">
            <v>CB09507B</v>
          </cell>
          <cell r="B152">
            <v>0</v>
          </cell>
          <cell r="C152">
            <v>39940</v>
          </cell>
          <cell r="D152">
            <v>0.18</v>
          </cell>
          <cell r="E152" t="str">
            <v>Straight</v>
          </cell>
          <cell r="F152" t="str">
            <v>Fixed</v>
          </cell>
          <cell r="I152">
            <v>39864</v>
          </cell>
          <cell r="J152">
            <v>1.42</v>
          </cell>
          <cell r="K152">
            <v>39871</v>
          </cell>
          <cell r="L152">
            <v>1.42336</v>
          </cell>
          <cell r="M152" t="str">
            <v>-</v>
          </cell>
          <cell r="N152" t="str">
            <v>-</v>
          </cell>
          <cell r="O152">
            <v>1.42336</v>
          </cell>
          <cell r="P152" t="str">
            <v>-</v>
          </cell>
          <cell r="Q152">
            <v>1.42336</v>
          </cell>
          <cell r="R152" t="str">
            <v>-</v>
          </cell>
          <cell r="S152">
            <v>99.739407</v>
          </cell>
          <cell r="T152">
            <v>0</v>
          </cell>
          <cell r="U152">
            <v>0.183083</v>
          </cell>
          <cell r="V152">
            <v>6.7039000000000001E-2</v>
          </cell>
          <cell r="W152">
            <v>1000</v>
          </cell>
          <cell r="X152" t="str">
            <v>Registered</v>
          </cell>
        </row>
        <row r="153">
          <cell r="A153" t="str">
            <v>CB09514A</v>
          </cell>
          <cell r="B153">
            <v>0</v>
          </cell>
          <cell r="C153">
            <v>39947</v>
          </cell>
          <cell r="D153">
            <v>0.2</v>
          </cell>
          <cell r="E153" t="str">
            <v>Straight</v>
          </cell>
          <cell r="F153" t="str">
            <v>Fixed</v>
          </cell>
          <cell r="I153">
            <v>39870</v>
          </cell>
          <cell r="J153">
            <v>1.35</v>
          </cell>
          <cell r="K153">
            <v>39871</v>
          </cell>
          <cell r="L153">
            <v>1.4213229999999999</v>
          </cell>
          <cell r="M153" t="str">
            <v>-</v>
          </cell>
          <cell r="N153" t="str">
            <v>-</v>
          </cell>
          <cell r="O153">
            <v>1.4213229999999999</v>
          </cell>
          <cell r="P153" t="str">
            <v>-</v>
          </cell>
          <cell r="Q153">
            <v>1.4213229999999999</v>
          </cell>
          <cell r="R153" t="str">
            <v>-</v>
          </cell>
          <cell r="S153">
            <v>99.712669000000005</v>
          </cell>
          <cell r="T153">
            <v>0</v>
          </cell>
          <cell r="U153">
            <v>0.202157</v>
          </cell>
          <cell r="V153">
            <v>8.1735000000000002E-2</v>
          </cell>
          <cell r="W153">
            <v>1000</v>
          </cell>
          <cell r="X153" t="str">
            <v>Registered</v>
          </cell>
        </row>
        <row r="154">
          <cell r="A154" t="str">
            <v>CB09521A</v>
          </cell>
          <cell r="B154">
            <v>0</v>
          </cell>
          <cell r="C154">
            <v>39954</v>
          </cell>
          <cell r="D154">
            <v>0.22</v>
          </cell>
          <cell r="E154" t="str">
            <v>Straight</v>
          </cell>
          <cell r="F154" t="str">
            <v>Fixed</v>
          </cell>
          <cell r="I154">
            <v>39861</v>
          </cell>
          <cell r="J154">
            <v>1.43</v>
          </cell>
          <cell r="K154">
            <v>39871</v>
          </cell>
          <cell r="L154">
            <v>1.419286</v>
          </cell>
          <cell r="M154" t="str">
            <v>-</v>
          </cell>
          <cell r="N154" t="str">
            <v>-</v>
          </cell>
          <cell r="O154">
            <v>1.419286</v>
          </cell>
          <cell r="P154" t="str">
            <v>-</v>
          </cell>
          <cell r="Q154">
            <v>1.419286</v>
          </cell>
          <cell r="R154" t="str">
            <v>-</v>
          </cell>
          <cell r="S154">
            <v>99.686024000000003</v>
          </cell>
          <cell r="T154">
            <v>0</v>
          </cell>
          <cell r="U154">
            <v>0.221221</v>
          </cell>
          <cell r="V154">
            <v>9.7877000000000006E-2</v>
          </cell>
          <cell r="W154">
            <v>1000</v>
          </cell>
          <cell r="X154" t="str">
            <v>Registered</v>
          </cell>
        </row>
        <row r="155">
          <cell r="A155" t="str">
            <v>CB09528A</v>
          </cell>
          <cell r="B155">
            <v>0</v>
          </cell>
          <cell r="C155">
            <v>39961</v>
          </cell>
          <cell r="D155">
            <v>0.24</v>
          </cell>
          <cell r="E155" t="str">
            <v>Straight</v>
          </cell>
          <cell r="F155" t="str">
            <v>Fixed</v>
          </cell>
          <cell r="I155">
            <v>39868</v>
          </cell>
          <cell r="J155">
            <v>1.355</v>
          </cell>
          <cell r="K155">
            <v>39871</v>
          </cell>
          <cell r="L155">
            <v>1.417249</v>
          </cell>
          <cell r="M155" t="str">
            <v>-</v>
          </cell>
          <cell r="N155" t="str">
            <v>-</v>
          </cell>
          <cell r="O155">
            <v>1.417249</v>
          </cell>
          <cell r="P155" t="str">
            <v>-</v>
          </cell>
          <cell r="Q155">
            <v>1.417249</v>
          </cell>
          <cell r="R155" t="str">
            <v>-</v>
          </cell>
          <cell r="S155">
            <v>99.659470999999996</v>
          </cell>
          <cell r="T155">
            <v>0</v>
          </cell>
          <cell r="U155">
            <v>0.24027499999999999</v>
          </cell>
          <cell r="V155">
            <v>0.115464</v>
          </cell>
          <cell r="W155">
            <v>1000</v>
          </cell>
          <cell r="X155" t="str">
            <v>Registered</v>
          </cell>
        </row>
        <row r="156">
          <cell r="A156" t="str">
            <v>CB09618A</v>
          </cell>
          <cell r="B156">
            <v>0</v>
          </cell>
          <cell r="C156">
            <v>39982</v>
          </cell>
          <cell r="D156">
            <v>0.3</v>
          </cell>
          <cell r="E156" t="str">
            <v>Straight</v>
          </cell>
          <cell r="F156" t="str">
            <v>Fixed</v>
          </cell>
          <cell r="I156">
            <v>39870</v>
          </cell>
          <cell r="J156">
            <v>1.33</v>
          </cell>
          <cell r="K156">
            <v>39871</v>
          </cell>
          <cell r="L156">
            <v>1.414231</v>
          </cell>
          <cell r="M156" t="str">
            <v>-</v>
          </cell>
          <cell r="N156" t="str">
            <v>-</v>
          </cell>
          <cell r="O156">
            <v>1.414231</v>
          </cell>
          <cell r="P156" t="str">
            <v>-</v>
          </cell>
          <cell r="Q156">
            <v>1.414231</v>
          </cell>
          <cell r="R156" t="str">
            <v>-</v>
          </cell>
          <cell r="S156">
            <v>99.579443999999995</v>
          </cell>
          <cell r="T156">
            <v>0</v>
          </cell>
          <cell r="U156">
            <v>0.29737400000000003</v>
          </cell>
          <cell r="V156">
            <v>0.17686299999999999</v>
          </cell>
          <cell r="W156">
            <v>1000</v>
          </cell>
          <cell r="X156" t="str">
            <v>Registered</v>
          </cell>
        </row>
        <row r="157">
          <cell r="A157" t="str">
            <v>CB09806A</v>
          </cell>
          <cell r="B157">
            <v>0</v>
          </cell>
          <cell r="C157">
            <v>40031</v>
          </cell>
          <cell r="D157">
            <v>0.43</v>
          </cell>
          <cell r="E157" t="str">
            <v>Straight</v>
          </cell>
          <cell r="F157" t="str">
            <v>Fixed</v>
          </cell>
          <cell r="I157">
            <v>39868</v>
          </cell>
          <cell r="J157">
            <v>1.35</v>
          </cell>
          <cell r="K157">
            <v>39871</v>
          </cell>
          <cell r="L157">
            <v>1.4079489999999999</v>
          </cell>
          <cell r="M157" t="str">
            <v>-</v>
          </cell>
          <cell r="N157" t="str">
            <v>-</v>
          </cell>
          <cell r="O157">
            <v>1.4079489999999999</v>
          </cell>
          <cell r="P157" t="str">
            <v>-</v>
          </cell>
          <cell r="Q157">
            <v>1.4079489999999999</v>
          </cell>
          <cell r="R157" t="str">
            <v>-</v>
          </cell>
          <cell r="S157">
            <v>99.394223999999994</v>
          </cell>
          <cell r="T157">
            <v>0</v>
          </cell>
          <cell r="U157">
            <v>0.43025400000000003</v>
          </cell>
          <cell r="V157">
            <v>0.37023800000000001</v>
          </cell>
          <cell r="W157">
            <v>1000</v>
          </cell>
          <cell r="X157" t="str">
            <v>Registered</v>
          </cell>
        </row>
        <row r="158">
          <cell r="A158" t="str">
            <v>CB09D17A</v>
          </cell>
          <cell r="B158">
            <v>0</v>
          </cell>
          <cell r="C158">
            <v>40164</v>
          </cell>
          <cell r="D158">
            <v>0.8</v>
          </cell>
          <cell r="E158" t="str">
            <v>Straight</v>
          </cell>
          <cell r="F158" t="str">
            <v>Fixed</v>
          </cell>
          <cell r="I158">
            <v>39871</v>
          </cell>
          <cell r="J158">
            <v>1.43</v>
          </cell>
          <cell r="K158">
            <v>39871</v>
          </cell>
          <cell r="L158">
            <v>1.4140159999999999</v>
          </cell>
          <cell r="M158" t="str">
            <v>-</v>
          </cell>
          <cell r="N158" t="str">
            <v>-</v>
          </cell>
          <cell r="O158">
            <v>1.43</v>
          </cell>
          <cell r="P158" t="str">
            <v>-</v>
          </cell>
          <cell r="Q158">
            <v>1.43</v>
          </cell>
          <cell r="R158" t="str">
            <v>-</v>
          </cell>
          <cell r="S158">
            <v>98.872769000000005</v>
          </cell>
          <cell r="T158">
            <v>0</v>
          </cell>
          <cell r="U158">
            <v>0.788273</v>
          </cell>
          <cell r="V158">
            <v>1.24275</v>
          </cell>
          <cell r="W158">
            <v>1000</v>
          </cell>
          <cell r="X158" t="str">
            <v>Registered</v>
          </cell>
        </row>
        <row r="159">
          <cell r="A159" t="str">
            <v>CB09N05A</v>
          </cell>
          <cell r="B159">
            <v>0</v>
          </cell>
          <cell r="C159">
            <v>40122</v>
          </cell>
          <cell r="D159">
            <v>0.68</v>
          </cell>
          <cell r="E159" t="str">
            <v>Straight</v>
          </cell>
          <cell r="F159" t="str">
            <v>Fixed</v>
          </cell>
          <cell r="I159">
            <v>39870</v>
          </cell>
          <cell r="J159">
            <v>1.37</v>
          </cell>
          <cell r="K159">
            <v>39871</v>
          </cell>
          <cell r="L159">
            <v>1.410574</v>
          </cell>
          <cell r="M159" t="str">
            <v>-</v>
          </cell>
          <cell r="N159" t="str">
            <v>-</v>
          </cell>
          <cell r="O159">
            <v>1.410574</v>
          </cell>
          <cell r="P159" t="str">
            <v>-</v>
          </cell>
          <cell r="Q159">
            <v>1.410574</v>
          </cell>
          <cell r="R159" t="str">
            <v>-</v>
          </cell>
          <cell r="S159">
            <v>99.046890000000005</v>
          </cell>
          <cell r="T159">
            <v>0</v>
          </cell>
          <cell r="U159">
            <v>0.67569000000000001</v>
          </cell>
          <cell r="V159">
            <v>0.91311299999999995</v>
          </cell>
          <cell r="W159">
            <v>1000</v>
          </cell>
          <cell r="X159" t="str">
            <v>Registered</v>
          </cell>
        </row>
        <row r="160">
          <cell r="A160" t="str">
            <v>CB09O08A</v>
          </cell>
          <cell r="B160">
            <v>0</v>
          </cell>
          <cell r="C160">
            <v>40094</v>
          </cell>
          <cell r="D160">
            <v>0.61</v>
          </cell>
          <cell r="E160" t="str">
            <v>Straight</v>
          </cell>
          <cell r="F160" t="str">
            <v>Fixed</v>
          </cell>
          <cell r="I160">
            <v>39871</v>
          </cell>
          <cell r="J160">
            <v>1.34</v>
          </cell>
          <cell r="K160">
            <v>39871</v>
          </cell>
          <cell r="L160">
            <v>1.4082790000000001</v>
          </cell>
          <cell r="M160" t="str">
            <v>-</v>
          </cell>
          <cell r="N160" t="str">
            <v>-</v>
          </cell>
          <cell r="O160">
            <v>1.34</v>
          </cell>
          <cell r="P160" t="str">
            <v>-</v>
          </cell>
          <cell r="Q160">
            <v>1.34</v>
          </cell>
          <cell r="R160" t="str">
            <v>-</v>
          </cell>
          <cell r="S160">
            <v>99.195187000000004</v>
          </cell>
          <cell r="T160">
            <v>0</v>
          </cell>
          <cell r="U160">
            <v>0.60060599999999997</v>
          </cell>
          <cell r="V160">
            <v>0.72145599999999999</v>
          </cell>
          <cell r="W160">
            <v>1000</v>
          </cell>
          <cell r="X160" t="str">
            <v>Registered</v>
          </cell>
        </row>
        <row r="161">
          <cell r="A161" t="str">
            <v>CB10107A</v>
          </cell>
          <cell r="B161">
            <v>0</v>
          </cell>
          <cell r="C161">
            <v>40185</v>
          </cell>
          <cell r="D161">
            <v>0.85</v>
          </cell>
          <cell r="E161" t="str">
            <v>Straight</v>
          </cell>
          <cell r="F161" t="str">
            <v>Fixed</v>
          </cell>
          <cell r="I161">
            <v>39871</v>
          </cell>
          <cell r="J161">
            <v>1.4475</v>
          </cell>
          <cell r="K161">
            <v>39871</v>
          </cell>
          <cell r="L161">
            <v>1.4157379999999999</v>
          </cell>
          <cell r="M161" t="str">
            <v>-</v>
          </cell>
          <cell r="N161" t="str">
            <v>-</v>
          </cell>
          <cell r="O161">
            <v>1.4475</v>
          </cell>
          <cell r="P161" t="str">
            <v>-</v>
          </cell>
          <cell r="Q161">
            <v>1.4475</v>
          </cell>
          <cell r="R161" t="str">
            <v>-</v>
          </cell>
          <cell r="S161">
            <v>98.777806999999996</v>
          </cell>
          <cell r="T161">
            <v>0</v>
          </cell>
          <cell r="U161">
            <v>0.84434699999999996</v>
          </cell>
          <cell r="V161">
            <v>1.425845</v>
          </cell>
          <cell r="W161">
            <v>1000</v>
          </cell>
          <cell r="X161" t="str">
            <v>Registered</v>
          </cell>
        </row>
        <row r="162">
          <cell r="A162" t="str">
            <v>CB10204A</v>
          </cell>
          <cell r="B162">
            <v>0</v>
          </cell>
          <cell r="C162">
            <v>40213</v>
          </cell>
          <cell r="D162">
            <v>0.93</v>
          </cell>
          <cell r="E162" t="str">
            <v>Straight</v>
          </cell>
          <cell r="F162" t="str">
            <v>Fixed</v>
          </cell>
          <cell r="I162">
            <v>39871</v>
          </cell>
          <cell r="J162">
            <v>1.37</v>
          </cell>
          <cell r="K162">
            <v>39871</v>
          </cell>
          <cell r="L162">
            <v>1.4180330000000001</v>
          </cell>
          <cell r="M162" t="str">
            <v>-</v>
          </cell>
          <cell r="N162" t="str">
            <v>-</v>
          </cell>
          <cell r="O162">
            <v>1.37</v>
          </cell>
          <cell r="P162" t="str">
            <v>-</v>
          </cell>
          <cell r="Q162">
            <v>1.37</v>
          </cell>
          <cell r="R162" t="str">
            <v>-</v>
          </cell>
          <cell r="S162">
            <v>98.739915999999994</v>
          </cell>
          <cell r="T162">
            <v>0</v>
          </cell>
          <cell r="U162">
            <v>0.91976899999999995</v>
          </cell>
          <cell r="V162">
            <v>1.6919500000000001</v>
          </cell>
          <cell r="W162">
            <v>1000</v>
          </cell>
          <cell r="X162" t="str">
            <v>Registered</v>
          </cell>
        </row>
        <row r="163">
          <cell r="A163" t="str">
            <v>FIDF09NA</v>
          </cell>
          <cell r="B163">
            <v>4.2</v>
          </cell>
          <cell r="C163">
            <v>40147</v>
          </cell>
          <cell r="D163">
            <v>0.75</v>
          </cell>
          <cell r="E163" t="str">
            <v>Straight</v>
          </cell>
          <cell r="F163" t="str">
            <v>Fixed</v>
          </cell>
          <cell r="I163" t="str">
            <v>-</v>
          </cell>
          <cell r="J163" t="str">
            <v>-</v>
          </cell>
          <cell r="K163">
            <v>39871</v>
          </cell>
          <cell r="L163">
            <v>1.4100999999999999</v>
          </cell>
          <cell r="M163" t="str">
            <v>-</v>
          </cell>
          <cell r="N163" t="str">
            <v>-</v>
          </cell>
          <cell r="O163">
            <v>1.4100999999999999</v>
          </cell>
          <cell r="P163" t="str">
            <v>-</v>
          </cell>
          <cell r="Q163">
            <v>1.4100999999999999</v>
          </cell>
          <cell r="R163" t="str">
            <v>-</v>
          </cell>
          <cell r="S163">
            <v>102.08013</v>
          </cell>
          <cell r="T163">
            <v>1.047123</v>
          </cell>
          <cell r="U163">
            <v>0.73127299999999995</v>
          </cell>
          <cell r="V163">
            <v>0.90273800000000004</v>
          </cell>
          <cell r="W163">
            <v>10000</v>
          </cell>
          <cell r="X163" t="str">
            <v>Registered</v>
          </cell>
        </row>
        <row r="164">
          <cell r="A164" t="str">
            <v>FIDF11NA</v>
          </cell>
          <cell r="B164">
            <v>4.6500000000000004</v>
          </cell>
          <cell r="C164">
            <v>40877</v>
          </cell>
          <cell r="D164">
            <v>2.75</v>
          </cell>
          <cell r="E164" t="str">
            <v>Straight</v>
          </cell>
          <cell r="F164" t="str">
            <v>Fixed</v>
          </cell>
          <cell r="I164" t="str">
            <v>-</v>
          </cell>
          <cell r="J164" t="str">
            <v>-</v>
          </cell>
          <cell r="K164">
            <v>39871</v>
          </cell>
          <cell r="L164">
            <v>1.8640620000000001</v>
          </cell>
          <cell r="M164" t="str">
            <v>-</v>
          </cell>
          <cell r="N164" t="str">
            <v>-</v>
          </cell>
          <cell r="O164">
            <v>1.8640620000000001</v>
          </cell>
          <cell r="P164" t="str">
            <v>-</v>
          </cell>
          <cell r="Q164">
            <v>1.8640620000000001</v>
          </cell>
          <cell r="R164" t="str">
            <v>-</v>
          </cell>
          <cell r="S164">
            <v>107.441952</v>
          </cell>
          <cell r="T164">
            <v>1.1593150000000001</v>
          </cell>
          <cell r="U164">
            <v>2.5647929999999999</v>
          </cell>
          <cell r="V164">
            <v>8.1094880000000007</v>
          </cell>
          <cell r="W164">
            <v>10000</v>
          </cell>
          <cell r="X164" t="str">
            <v>Registered</v>
          </cell>
        </row>
        <row r="165">
          <cell r="A165" t="str">
            <v>Treasury Bonds</v>
          </cell>
        </row>
        <row r="166">
          <cell r="A166" t="str">
            <v>TB09304A</v>
          </cell>
          <cell r="B166">
            <v>0</v>
          </cell>
          <cell r="C166">
            <v>39876</v>
          </cell>
          <cell r="D166">
            <v>0.01</v>
          </cell>
          <cell r="E166" t="str">
            <v>Straight</v>
          </cell>
          <cell r="F166" t="str">
            <v>Fixed</v>
          </cell>
          <cell r="I166">
            <v>39868</v>
          </cell>
          <cell r="J166">
            <v>1.5</v>
          </cell>
          <cell r="K166">
            <v>39871</v>
          </cell>
          <cell r="L166">
            <v>1.4350000000000001</v>
          </cell>
          <cell r="M166" t="str">
            <v>-</v>
          </cell>
          <cell r="N166" t="str">
            <v>-</v>
          </cell>
          <cell r="O166">
            <v>1.4350000000000001</v>
          </cell>
          <cell r="P166" t="str">
            <v>-</v>
          </cell>
          <cell r="Q166">
            <v>1.4350000000000001</v>
          </cell>
          <cell r="R166" t="str">
            <v>-</v>
          </cell>
          <cell r="S166">
            <v>99.988207000000003</v>
          </cell>
          <cell r="T166">
            <v>0</v>
          </cell>
          <cell r="U166">
            <v>8.2179999999999996E-3</v>
          </cell>
          <cell r="V166">
            <v>1.35E-4</v>
          </cell>
          <cell r="W166">
            <v>1000</v>
          </cell>
          <cell r="X166" t="str">
            <v>Registered</v>
          </cell>
        </row>
        <row r="167">
          <cell r="A167" t="str">
            <v>TB09304B</v>
          </cell>
          <cell r="B167">
            <v>0</v>
          </cell>
          <cell r="C167">
            <v>39876</v>
          </cell>
          <cell r="D167">
            <v>0.01</v>
          </cell>
          <cell r="E167" t="str">
            <v>Straight</v>
          </cell>
          <cell r="F167" t="str">
            <v>Fixed</v>
          </cell>
          <cell r="I167">
            <v>39861</v>
          </cell>
          <cell r="J167">
            <v>1.61</v>
          </cell>
          <cell r="K167">
            <v>39871</v>
          </cell>
          <cell r="L167">
            <v>1.4350000000000001</v>
          </cell>
          <cell r="M167" t="str">
            <v>-</v>
          </cell>
          <cell r="N167" t="str">
            <v>-</v>
          </cell>
          <cell r="O167">
            <v>1.4350000000000001</v>
          </cell>
          <cell r="P167" t="str">
            <v>-</v>
          </cell>
          <cell r="Q167">
            <v>1.4350000000000001</v>
          </cell>
          <cell r="R167" t="str">
            <v>-</v>
          </cell>
          <cell r="S167">
            <v>99.988207000000003</v>
          </cell>
          <cell r="T167">
            <v>0</v>
          </cell>
          <cell r="U167">
            <v>8.2179999999999996E-3</v>
          </cell>
          <cell r="V167">
            <v>1.35E-4</v>
          </cell>
          <cell r="W167">
            <v>1000</v>
          </cell>
          <cell r="X167" t="str">
            <v>Registered</v>
          </cell>
        </row>
        <row r="168">
          <cell r="A168" t="str">
            <v>TB09304C</v>
          </cell>
          <cell r="B168">
            <v>0</v>
          </cell>
          <cell r="C168">
            <v>39876</v>
          </cell>
          <cell r="D168">
            <v>0.01</v>
          </cell>
          <cell r="E168" t="str">
            <v>Straight</v>
          </cell>
          <cell r="F168" t="str">
            <v>Fixed</v>
          </cell>
          <cell r="I168">
            <v>39849</v>
          </cell>
          <cell r="J168">
            <v>1.72</v>
          </cell>
          <cell r="K168">
            <v>39871</v>
          </cell>
          <cell r="L168">
            <v>1.4350000000000001</v>
          </cell>
          <cell r="M168" t="str">
            <v>-</v>
          </cell>
          <cell r="N168" t="str">
            <v>-</v>
          </cell>
          <cell r="O168">
            <v>1.4350000000000001</v>
          </cell>
          <cell r="P168" t="str">
            <v>-</v>
          </cell>
          <cell r="Q168">
            <v>1.4350000000000001</v>
          </cell>
          <cell r="R168" t="str">
            <v>-</v>
          </cell>
          <cell r="S168">
            <v>99.988207000000003</v>
          </cell>
          <cell r="T168">
            <v>0</v>
          </cell>
          <cell r="U168">
            <v>8.2179999999999996E-3</v>
          </cell>
          <cell r="V168">
            <v>1.35E-4</v>
          </cell>
          <cell r="W168">
            <v>1000</v>
          </cell>
          <cell r="X168" t="str">
            <v>Registered</v>
          </cell>
        </row>
        <row r="169">
          <cell r="A169" t="str">
            <v>TB09311A</v>
          </cell>
          <cell r="B169">
            <v>0</v>
          </cell>
          <cell r="C169">
            <v>39883</v>
          </cell>
          <cell r="D169">
            <v>0.03</v>
          </cell>
          <cell r="E169" t="str">
            <v>Straight</v>
          </cell>
          <cell r="F169" t="str">
            <v>Fixed</v>
          </cell>
          <cell r="I169">
            <v>39808</v>
          </cell>
          <cell r="J169">
            <v>2.0299999999999998</v>
          </cell>
          <cell r="K169">
            <v>39871</v>
          </cell>
          <cell r="L169">
            <v>1.4350000000000001</v>
          </cell>
          <cell r="M169" t="str">
            <v>-</v>
          </cell>
          <cell r="N169" t="str">
            <v>-</v>
          </cell>
          <cell r="O169">
            <v>1.4350000000000001</v>
          </cell>
          <cell r="P169" t="str">
            <v>-</v>
          </cell>
          <cell r="Q169">
            <v>1.4350000000000001</v>
          </cell>
          <cell r="R169" t="str">
            <v>-</v>
          </cell>
          <cell r="S169">
            <v>99.960700000000003</v>
          </cell>
          <cell r="T169">
            <v>0</v>
          </cell>
          <cell r="U169">
            <v>2.7386000000000001E-2</v>
          </cell>
          <cell r="V169">
            <v>1.5E-3</v>
          </cell>
          <cell r="W169">
            <v>1000</v>
          </cell>
          <cell r="X169" t="str">
            <v>Registered</v>
          </cell>
        </row>
        <row r="170">
          <cell r="A170" t="str">
            <v>TB09311B</v>
          </cell>
          <cell r="B170">
            <v>0</v>
          </cell>
          <cell r="C170">
            <v>39883</v>
          </cell>
          <cell r="D170">
            <v>0.03</v>
          </cell>
          <cell r="E170" t="str">
            <v>Straight</v>
          </cell>
          <cell r="F170" t="str">
            <v>Fixed</v>
          </cell>
          <cell r="I170">
            <v>39864</v>
          </cell>
          <cell r="J170">
            <v>1.59</v>
          </cell>
          <cell r="K170">
            <v>39871</v>
          </cell>
          <cell r="L170">
            <v>1.4350000000000001</v>
          </cell>
          <cell r="M170" t="str">
            <v>-</v>
          </cell>
          <cell r="N170" t="str">
            <v>-</v>
          </cell>
          <cell r="O170">
            <v>1.4350000000000001</v>
          </cell>
          <cell r="P170" t="str">
            <v>-</v>
          </cell>
          <cell r="Q170">
            <v>1.4350000000000001</v>
          </cell>
          <cell r="R170" t="str">
            <v>-</v>
          </cell>
          <cell r="S170">
            <v>99.960700000000003</v>
          </cell>
          <cell r="T170">
            <v>0</v>
          </cell>
          <cell r="U170">
            <v>2.7386000000000001E-2</v>
          </cell>
          <cell r="V170">
            <v>1.5E-3</v>
          </cell>
          <cell r="W170">
            <v>1000</v>
          </cell>
          <cell r="X170" t="str">
            <v>Registered</v>
          </cell>
        </row>
        <row r="171">
          <cell r="A171" t="str">
            <v>TB09311C</v>
          </cell>
          <cell r="B171">
            <v>0</v>
          </cell>
          <cell r="C171">
            <v>39883</v>
          </cell>
          <cell r="D171">
            <v>0.03</v>
          </cell>
          <cell r="E171" t="str">
            <v>Straight</v>
          </cell>
          <cell r="F171" t="str">
            <v>Fixed</v>
          </cell>
          <cell r="I171">
            <v>39862</v>
          </cell>
          <cell r="J171">
            <v>1.52</v>
          </cell>
          <cell r="K171">
            <v>39871</v>
          </cell>
          <cell r="L171">
            <v>1.4350000000000001</v>
          </cell>
          <cell r="M171" t="str">
            <v>-</v>
          </cell>
          <cell r="N171" t="str">
            <v>-</v>
          </cell>
          <cell r="O171">
            <v>1.4350000000000001</v>
          </cell>
          <cell r="P171" t="str">
            <v>-</v>
          </cell>
          <cell r="Q171">
            <v>1.4350000000000001</v>
          </cell>
          <cell r="R171" t="str">
            <v>-</v>
          </cell>
          <cell r="S171">
            <v>99.960700000000003</v>
          </cell>
          <cell r="T171">
            <v>0</v>
          </cell>
          <cell r="U171">
            <v>2.7386000000000001E-2</v>
          </cell>
          <cell r="V171">
            <v>1.5E-3</v>
          </cell>
          <cell r="W171">
            <v>1000</v>
          </cell>
          <cell r="X171" t="str">
            <v>Registered</v>
          </cell>
        </row>
        <row r="172">
          <cell r="A172" t="str">
            <v>TB09318A</v>
          </cell>
          <cell r="B172">
            <v>0</v>
          </cell>
          <cell r="C172">
            <v>39890</v>
          </cell>
          <cell r="D172">
            <v>0.05</v>
          </cell>
          <cell r="E172" t="str">
            <v>Straight</v>
          </cell>
          <cell r="F172" t="str">
            <v>Fixed</v>
          </cell>
          <cell r="I172">
            <v>39868</v>
          </cell>
          <cell r="J172">
            <v>1.5</v>
          </cell>
          <cell r="K172">
            <v>39871</v>
          </cell>
          <cell r="L172">
            <v>1.4350000000000001</v>
          </cell>
          <cell r="M172" t="str">
            <v>-</v>
          </cell>
          <cell r="N172" t="str">
            <v>-</v>
          </cell>
          <cell r="O172">
            <v>1.4350000000000001</v>
          </cell>
          <cell r="P172" t="str">
            <v>-</v>
          </cell>
          <cell r="Q172">
            <v>1.4350000000000001</v>
          </cell>
          <cell r="R172" t="str">
            <v>-</v>
          </cell>
          <cell r="S172">
            <v>99.933209000000005</v>
          </cell>
          <cell r="T172">
            <v>0</v>
          </cell>
          <cell r="U172">
            <v>4.6544000000000002E-2</v>
          </cell>
          <cell r="V172">
            <v>4.333E-3</v>
          </cell>
          <cell r="W172">
            <v>1000</v>
          </cell>
          <cell r="X172" t="str">
            <v>Registered</v>
          </cell>
        </row>
        <row r="173">
          <cell r="A173" t="str">
            <v>TB09318B</v>
          </cell>
          <cell r="B173">
            <v>0</v>
          </cell>
          <cell r="C173">
            <v>39890</v>
          </cell>
          <cell r="D173">
            <v>0.05</v>
          </cell>
          <cell r="E173" t="str">
            <v>Straight</v>
          </cell>
          <cell r="F173" t="str">
            <v>Fixed</v>
          </cell>
          <cell r="I173">
            <v>39860</v>
          </cell>
          <cell r="J173">
            <v>1.5380480000000001</v>
          </cell>
          <cell r="K173">
            <v>39871</v>
          </cell>
          <cell r="L173">
            <v>1.4350000000000001</v>
          </cell>
          <cell r="M173" t="str">
            <v>-</v>
          </cell>
          <cell r="N173" t="str">
            <v>-</v>
          </cell>
          <cell r="O173">
            <v>1.4350000000000001</v>
          </cell>
          <cell r="P173" t="str">
            <v>-</v>
          </cell>
          <cell r="Q173">
            <v>1.4350000000000001</v>
          </cell>
          <cell r="R173" t="str">
            <v>-</v>
          </cell>
          <cell r="S173">
            <v>99.933209000000005</v>
          </cell>
          <cell r="T173">
            <v>0</v>
          </cell>
          <cell r="U173">
            <v>4.6544000000000002E-2</v>
          </cell>
          <cell r="V173">
            <v>4.333E-3</v>
          </cell>
          <cell r="W173">
            <v>1000</v>
          </cell>
          <cell r="X173" t="str">
            <v>Registered</v>
          </cell>
        </row>
        <row r="174">
          <cell r="A174" t="str">
            <v>TB09318C</v>
          </cell>
          <cell r="B174">
            <v>0</v>
          </cell>
          <cell r="C174">
            <v>39890</v>
          </cell>
          <cell r="D174">
            <v>0.05</v>
          </cell>
          <cell r="E174" t="str">
            <v>Straight</v>
          </cell>
          <cell r="F174" t="str">
            <v>Fixed</v>
          </cell>
          <cell r="I174">
            <v>39871</v>
          </cell>
          <cell r="J174">
            <v>1.35</v>
          </cell>
          <cell r="K174">
            <v>39871</v>
          </cell>
          <cell r="L174">
            <v>1.4350000000000001</v>
          </cell>
          <cell r="M174" t="str">
            <v>-</v>
          </cell>
          <cell r="N174" t="str">
            <v>-</v>
          </cell>
          <cell r="O174">
            <v>1.35</v>
          </cell>
          <cell r="P174" t="str">
            <v>-</v>
          </cell>
          <cell r="Q174">
            <v>1.35</v>
          </cell>
          <cell r="R174" t="str">
            <v>-</v>
          </cell>
          <cell r="S174">
            <v>99.937162999999998</v>
          </cell>
          <cell r="T174">
            <v>0</v>
          </cell>
          <cell r="U174">
            <v>4.6545999999999997E-2</v>
          </cell>
          <cell r="V174">
            <v>4.333E-3</v>
          </cell>
          <cell r="W174">
            <v>1000</v>
          </cell>
          <cell r="X174" t="str">
            <v>Registered</v>
          </cell>
        </row>
        <row r="175">
          <cell r="A175" t="str">
            <v>TB09325A</v>
          </cell>
          <cell r="B175">
            <v>0</v>
          </cell>
          <cell r="C175">
            <v>39897</v>
          </cell>
          <cell r="D175">
            <v>7.0000000000000007E-2</v>
          </cell>
          <cell r="E175" t="str">
            <v>Straight</v>
          </cell>
          <cell r="F175" t="str">
            <v>Fixed</v>
          </cell>
          <cell r="I175">
            <v>39771</v>
          </cell>
          <cell r="J175">
            <v>3.12</v>
          </cell>
          <cell r="K175">
            <v>39871</v>
          </cell>
          <cell r="L175">
            <v>1.4350000000000001</v>
          </cell>
          <cell r="M175" t="str">
            <v>-</v>
          </cell>
          <cell r="N175" t="str">
            <v>-</v>
          </cell>
          <cell r="O175">
            <v>1.4350000000000001</v>
          </cell>
          <cell r="P175" t="str">
            <v>-</v>
          </cell>
          <cell r="Q175">
            <v>1.4350000000000001</v>
          </cell>
          <cell r="R175" t="str">
            <v>-</v>
          </cell>
          <cell r="S175">
            <v>99.905732999999998</v>
          </cell>
          <cell r="T175">
            <v>0</v>
          </cell>
          <cell r="U175">
            <v>6.5690999999999999E-2</v>
          </cell>
          <cell r="V175">
            <v>8.6309999999999998E-3</v>
          </cell>
          <cell r="W175">
            <v>1000</v>
          </cell>
          <cell r="X175" t="str">
            <v>Registered</v>
          </cell>
        </row>
        <row r="176">
          <cell r="A176" t="str">
            <v>TB09325B</v>
          </cell>
          <cell r="B176">
            <v>0</v>
          </cell>
          <cell r="C176">
            <v>39897</v>
          </cell>
          <cell r="D176">
            <v>7.0000000000000007E-2</v>
          </cell>
          <cell r="E176" t="str">
            <v>Straight</v>
          </cell>
          <cell r="F176" t="str">
            <v>Fixed</v>
          </cell>
          <cell r="I176">
            <v>39828</v>
          </cell>
          <cell r="J176">
            <v>1.87</v>
          </cell>
          <cell r="K176">
            <v>39871</v>
          </cell>
          <cell r="L176">
            <v>1.4350000000000001</v>
          </cell>
          <cell r="M176" t="str">
            <v>-</v>
          </cell>
          <cell r="N176" t="str">
            <v>-</v>
          </cell>
          <cell r="O176">
            <v>1.4350000000000001</v>
          </cell>
          <cell r="P176" t="str">
            <v>-</v>
          </cell>
          <cell r="Q176">
            <v>1.4350000000000001</v>
          </cell>
          <cell r="R176" t="str">
            <v>-</v>
          </cell>
          <cell r="S176">
            <v>99.905732999999998</v>
          </cell>
          <cell r="T176">
            <v>0</v>
          </cell>
          <cell r="U176">
            <v>6.5690999999999999E-2</v>
          </cell>
          <cell r="V176">
            <v>8.6309999999999998E-3</v>
          </cell>
          <cell r="W176">
            <v>1000</v>
          </cell>
          <cell r="X176" t="str">
            <v>Registered</v>
          </cell>
        </row>
        <row r="177">
          <cell r="A177" t="str">
            <v>TB09325C</v>
          </cell>
          <cell r="B177">
            <v>0</v>
          </cell>
          <cell r="C177">
            <v>39897</v>
          </cell>
          <cell r="D177">
            <v>7.0000000000000007E-2</v>
          </cell>
          <cell r="E177" t="str">
            <v>Straight</v>
          </cell>
          <cell r="F177" t="str">
            <v>Fixed</v>
          </cell>
          <cell r="I177">
            <v>39871</v>
          </cell>
          <cell r="J177">
            <v>1.3</v>
          </cell>
          <cell r="K177">
            <v>39871</v>
          </cell>
          <cell r="L177">
            <v>1.4350000000000001</v>
          </cell>
          <cell r="M177" t="str">
            <v>-</v>
          </cell>
          <cell r="N177" t="str">
            <v>-</v>
          </cell>
          <cell r="O177">
            <v>1.3</v>
          </cell>
          <cell r="P177" t="str">
            <v>-</v>
          </cell>
          <cell r="Q177">
            <v>1.3</v>
          </cell>
          <cell r="R177" t="str">
            <v>-</v>
          </cell>
          <cell r="S177">
            <v>99.914593999999994</v>
          </cell>
          <cell r="T177">
            <v>0</v>
          </cell>
          <cell r="U177">
            <v>6.5697000000000005E-2</v>
          </cell>
          <cell r="V177">
            <v>8.6320000000000008E-3</v>
          </cell>
          <cell r="W177">
            <v>1000</v>
          </cell>
          <cell r="X177" t="str">
            <v>Registered</v>
          </cell>
        </row>
        <row r="178">
          <cell r="A178" t="str">
            <v>TB09401A</v>
          </cell>
          <cell r="B178">
            <v>0</v>
          </cell>
          <cell r="C178">
            <v>39904</v>
          </cell>
          <cell r="D178">
            <v>0.08</v>
          </cell>
          <cell r="E178" t="str">
            <v>Straight</v>
          </cell>
          <cell r="F178" t="str">
            <v>Fixed</v>
          </cell>
          <cell r="I178">
            <v>39812</v>
          </cell>
          <cell r="J178">
            <v>2.028</v>
          </cell>
          <cell r="K178">
            <v>39871</v>
          </cell>
          <cell r="L178">
            <v>1.4338360000000001</v>
          </cell>
          <cell r="M178" t="str">
            <v>-</v>
          </cell>
          <cell r="N178" t="str">
            <v>-</v>
          </cell>
          <cell r="O178">
            <v>1.4338360000000001</v>
          </cell>
          <cell r="P178" t="str">
            <v>-</v>
          </cell>
          <cell r="Q178">
            <v>1.4338360000000001</v>
          </cell>
          <cell r="R178" t="str">
            <v>-</v>
          </cell>
          <cell r="S178">
            <v>99.878370000000004</v>
          </cell>
          <cell r="T178">
            <v>0</v>
          </cell>
          <cell r="U178">
            <v>8.4828000000000001E-2</v>
          </cell>
          <cell r="V178">
            <v>1.4392E-2</v>
          </cell>
          <cell r="W178">
            <v>1000</v>
          </cell>
          <cell r="X178" t="str">
            <v>Registered</v>
          </cell>
        </row>
        <row r="179">
          <cell r="A179" t="str">
            <v>TB09408A</v>
          </cell>
          <cell r="B179">
            <v>0</v>
          </cell>
          <cell r="C179">
            <v>39911</v>
          </cell>
          <cell r="D179">
            <v>0.1</v>
          </cell>
          <cell r="E179" t="str">
            <v>Straight</v>
          </cell>
          <cell r="F179" t="str">
            <v>Fixed</v>
          </cell>
          <cell r="I179">
            <v>39848</v>
          </cell>
          <cell r="J179">
            <v>1.55</v>
          </cell>
          <cell r="K179">
            <v>39871</v>
          </cell>
          <cell r="L179">
            <v>1.431799</v>
          </cell>
          <cell r="M179" t="str">
            <v>-</v>
          </cell>
          <cell r="N179" t="str">
            <v>-</v>
          </cell>
          <cell r="O179">
            <v>1.431799</v>
          </cell>
          <cell r="P179" t="str">
            <v>-</v>
          </cell>
          <cell r="Q179">
            <v>1.431799</v>
          </cell>
          <cell r="R179" t="str">
            <v>-</v>
          </cell>
          <cell r="S179">
            <v>99.851157999999998</v>
          </cell>
          <cell r="T179">
            <v>0</v>
          </cell>
          <cell r="U179">
            <v>0.10395500000000001</v>
          </cell>
          <cell r="V179">
            <v>2.1613E-2</v>
          </cell>
          <cell r="W179">
            <v>1000</v>
          </cell>
          <cell r="X179" t="str">
            <v>Registered</v>
          </cell>
        </row>
        <row r="180">
          <cell r="A180" t="str">
            <v>TB09416A</v>
          </cell>
          <cell r="B180">
            <v>0</v>
          </cell>
          <cell r="C180">
            <v>39919</v>
          </cell>
          <cell r="D180">
            <v>0.13</v>
          </cell>
          <cell r="E180" t="str">
            <v>Straight</v>
          </cell>
          <cell r="F180" t="str">
            <v>Fixed</v>
          </cell>
          <cell r="I180">
            <v>39847</v>
          </cell>
          <cell r="J180">
            <v>1.63</v>
          </cell>
          <cell r="K180">
            <v>39871</v>
          </cell>
          <cell r="L180">
            <v>1.4294709999999999</v>
          </cell>
          <cell r="M180" t="str">
            <v>-</v>
          </cell>
          <cell r="N180" t="str">
            <v>-</v>
          </cell>
          <cell r="O180">
            <v>1.4294709999999999</v>
          </cell>
          <cell r="P180" t="str">
            <v>-</v>
          </cell>
          <cell r="Q180">
            <v>1.4294709999999999</v>
          </cell>
          <cell r="R180" t="str">
            <v>-</v>
          </cell>
          <cell r="S180">
            <v>99.820171000000002</v>
          </cell>
          <cell r="T180">
            <v>0</v>
          </cell>
          <cell r="U180">
            <v>0.125801</v>
          </cell>
          <cell r="V180">
            <v>3.1652E-2</v>
          </cell>
          <cell r="W180">
            <v>1000</v>
          </cell>
          <cell r="X180" t="str">
            <v>Registered</v>
          </cell>
        </row>
        <row r="181">
          <cell r="A181" t="str">
            <v>TB09422A</v>
          </cell>
          <cell r="B181">
            <v>0</v>
          </cell>
          <cell r="C181">
            <v>39925</v>
          </cell>
          <cell r="D181">
            <v>0.14000000000000001</v>
          </cell>
          <cell r="E181" t="str">
            <v>Straight</v>
          </cell>
          <cell r="F181" t="str">
            <v>Fixed</v>
          </cell>
          <cell r="I181">
            <v>39871</v>
          </cell>
          <cell r="J181">
            <v>1.32</v>
          </cell>
          <cell r="K181">
            <v>39871</v>
          </cell>
          <cell r="L181">
            <v>1.4277249999999999</v>
          </cell>
          <cell r="M181" t="str">
            <v>-</v>
          </cell>
          <cell r="N181" t="str">
            <v>-</v>
          </cell>
          <cell r="O181">
            <v>1.32</v>
          </cell>
          <cell r="P181" t="str">
            <v>-</v>
          </cell>
          <cell r="Q181">
            <v>1.32</v>
          </cell>
          <cell r="R181" t="str">
            <v>-</v>
          </cell>
          <cell r="S181">
            <v>99.812297999999998</v>
          </cell>
          <cell r="T181">
            <v>0</v>
          </cell>
          <cell r="U181">
            <v>0.14219799999999999</v>
          </cell>
          <cell r="V181">
            <v>4.0440999999999998E-2</v>
          </cell>
          <cell r="W181">
            <v>1000</v>
          </cell>
          <cell r="X181" t="str">
            <v>Registered</v>
          </cell>
        </row>
        <row r="182">
          <cell r="A182" t="str">
            <v>TB09429A</v>
          </cell>
          <cell r="B182">
            <v>0</v>
          </cell>
          <cell r="C182">
            <v>39932</v>
          </cell>
          <cell r="D182">
            <v>0.16</v>
          </cell>
          <cell r="E182" t="str">
            <v>Straight</v>
          </cell>
          <cell r="F182" t="str">
            <v>Fixed</v>
          </cell>
          <cell r="I182">
            <v>39849</v>
          </cell>
          <cell r="J182">
            <v>1.75</v>
          </cell>
          <cell r="K182">
            <v>39871</v>
          </cell>
          <cell r="L182">
            <v>1.4256880000000001</v>
          </cell>
          <cell r="M182" t="str">
            <v>-</v>
          </cell>
          <cell r="N182" t="str">
            <v>-</v>
          </cell>
          <cell r="O182">
            <v>1.4256880000000001</v>
          </cell>
          <cell r="P182" t="str">
            <v>-</v>
          </cell>
          <cell r="Q182">
            <v>1.4256880000000001</v>
          </cell>
          <cell r="R182" t="str">
            <v>-</v>
          </cell>
          <cell r="S182">
            <v>99.770076000000003</v>
          </cell>
          <cell r="T182">
            <v>0</v>
          </cell>
          <cell r="U182">
            <v>0.161272</v>
          </cell>
          <cell r="V182">
            <v>5.2017000000000001E-2</v>
          </cell>
          <cell r="W182">
            <v>1000</v>
          </cell>
          <cell r="X182" t="str">
            <v>Registered</v>
          </cell>
        </row>
        <row r="183">
          <cell r="A183" t="str">
            <v>TB09506A</v>
          </cell>
          <cell r="B183">
            <v>0</v>
          </cell>
          <cell r="C183">
            <v>39939</v>
          </cell>
          <cell r="D183">
            <v>0.18</v>
          </cell>
          <cell r="E183" t="str">
            <v>Straight</v>
          </cell>
          <cell r="F183" t="str">
            <v>Fixed</v>
          </cell>
          <cell r="I183">
            <v>39762</v>
          </cell>
          <cell r="J183">
            <v>3.18</v>
          </cell>
          <cell r="K183">
            <v>39871</v>
          </cell>
          <cell r="L183">
            <v>1.423651</v>
          </cell>
          <cell r="M183" t="str">
            <v>-</v>
          </cell>
          <cell r="N183" t="str">
            <v>-</v>
          </cell>
          <cell r="O183">
            <v>1.423651</v>
          </cell>
          <cell r="P183" t="str">
            <v>-</v>
          </cell>
          <cell r="Q183">
            <v>1.423651</v>
          </cell>
          <cell r="R183" t="str">
            <v>-</v>
          </cell>
          <cell r="S183">
            <v>99.743234000000001</v>
          </cell>
          <cell r="T183">
            <v>0</v>
          </cell>
          <cell r="U183">
            <v>0.18035799999999999</v>
          </cell>
          <cell r="V183">
            <v>6.5058000000000005E-2</v>
          </cell>
          <cell r="W183">
            <v>1000</v>
          </cell>
          <cell r="X183" t="str">
            <v>Registered</v>
          </cell>
        </row>
        <row r="184">
          <cell r="A184" t="str">
            <v>TB09506B</v>
          </cell>
          <cell r="B184">
            <v>0</v>
          </cell>
          <cell r="C184">
            <v>39939</v>
          </cell>
          <cell r="D184">
            <v>0.18</v>
          </cell>
          <cell r="E184" t="str">
            <v>Straight</v>
          </cell>
          <cell r="F184" t="str">
            <v>Fixed</v>
          </cell>
          <cell r="I184">
            <v>39849</v>
          </cell>
          <cell r="J184">
            <v>1.6</v>
          </cell>
          <cell r="K184">
            <v>39871</v>
          </cell>
          <cell r="L184">
            <v>1.423651</v>
          </cell>
          <cell r="M184" t="str">
            <v>-</v>
          </cell>
          <cell r="N184" t="str">
            <v>-</v>
          </cell>
          <cell r="O184">
            <v>1.423651</v>
          </cell>
          <cell r="P184" t="str">
            <v>-</v>
          </cell>
          <cell r="Q184">
            <v>1.423651</v>
          </cell>
          <cell r="R184" t="str">
            <v>-</v>
          </cell>
          <cell r="S184">
            <v>99.743234000000001</v>
          </cell>
          <cell r="T184">
            <v>0</v>
          </cell>
          <cell r="U184">
            <v>0.18035799999999999</v>
          </cell>
          <cell r="V184">
            <v>6.5058000000000005E-2</v>
          </cell>
          <cell r="W184">
            <v>1000</v>
          </cell>
          <cell r="X184" t="str">
            <v>Registered</v>
          </cell>
        </row>
        <row r="185">
          <cell r="A185" t="str">
            <v>TB09513A</v>
          </cell>
          <cell r="B185">
            <v>0</v>
          </cell>
          <cell r="C185">
            <v>39946</v>
          </cell>
          <cell r="D185">
            <v>0.2</v>
          </cell>
          <cell r="E185" t="str">
            <v>Straight</v>
          </cell>
          <cell r="F185" t="str">
            <v>Fixed</v>
          </cell>
          <cell r="I185">
            <v>39771</v>
          </cell>
          <cell r="J185">
            <v>3.1</v>
          </cell>
          <cell r="K185">
            <v>39871</v>
          </cell>
          <cell r="L185">
            <v>1.4216139999999999</v>
          </cell>
          <cell r="M185" t="str">
            <v>-</v>
          </cell>
          <cell r="N185" t="str">
            <v>-</v>
          </cell>
          <cell r="O185">
            <v>1.4216139999999999</v>
          </cell>
          <cell r="P185" t="str">
            <v>-</v>
          </cell>
          <cell r="Q185">
            <v>1.4216139999999999</v>
          </cell>
          <cell r="R185" t="str">
            <v>-</v>
          </cell>
          <cell r="S185">
            <v>99.716482999999997</v>
          </cell>
          <cell r="T185">
            <v>0</v>
          </cell>
          <cell r="U185">
            <v>0.199433</v>
          </cell>
          <cell r="V185">
            <v>7.9547000000000007E-2</v>
          </cell>
          <cell r="W185">
            <v>1000</v>
          </cell>
          <cell r="X185" t="str">
            <v>Registered</v>
          </cell>
        </row>
        <row r="186">
          <cell r="A186" t="str">
            <v>TB09513B</v>
          </cell>
          <cell r="B186">
            <v>0</v>
          </cell>
          <cell r="C186">
            <v>39946</v>
          </cell>
          <cell r="D186">
            <v>0.2</v>
          </cell>
          <cell r="E186" t="str">
            <v>Straight</v>
          </cell>
          <cell r="F186" t="str">
            <v>Fixed</v>
          </cell>
          <cell r="I186">
            <v>39871</v>
          </cell>
          <cell r="J186">
            <v>1.34</v>
          </cell>
          <cell r="K186">
            <v>39871</v>
          </cell>
          <cell r="L186">
            <v>1.4216139999999999</v>
          </cell>
          <cell r="M186" t="str">
            <v>-</v>
          </cell>
          <cell r="N186" t="str">
            <v>-</v>
          </cell>
          <cell r="O186">
            <v>1.34</v>
          </cell>
          <cell r="P186" t="str">
            <v>-</v>
          </cell>
          <cell r="Q186">
            <v>1.34</v>
          </cell>
          <cell r="R186" t="str">
            <v>-</v>
          </cell>
          <cell r="S186">
            <v>99.732715999999996</v>
          </cell>
          <cell r="T186">
            <v>0</v>
          </cell>
          <cell r="U186">
            <v>0.199465</v>
          </cell>
          <cell r="V186">
            <v>7.9573000000000005E-2</v>
          </cell>
          <cell r="W186">
            <v>1000</v>
          </cell>
          <cell r="X186" t="str">
            <v>Registered</v>
          </cell>
        </row>
        <row r="187">
          <cell r="A187" t="str">
            <v>TB09520A</v>
          </cell>
          <cell r="B187">
            <v>0</v>
          </cell>
          <cell r="C187">
            <v>39953</v>
          </cell>
          <cell r="D187">
            <v>0.22</v>
          </cell>
          <cell r="E187" t="str">
            <v>Straight</v>
          </cell>
          <cell r="F187" t="str">
            <v>Fixed</v>
          </cell>
          <cell r="I187">
            <v>39799</v>
          </cell>
          <cell r="J187">
            <v>2.1800000000000002</v>
          </cell>
          <cell r="K187">
            <v>39871</v>
          </cell>
          <cell r="L187">
            <v>1.4195770000000001</v>
          </cell>
          <cell r="M187" t="str">
            <v>-</v>
          </cell>
          <cell r="N187" t="str">
            <v>-</v>
          </cell>
          <cell r="O187">
            <v>1.4195770000000001</v>
          </cell>
          <cell r="P187" t="str">
            <v>-</v>
          </cell>
          <cell r="Q187">
            <v>1.4195770000000001</v>
          </cell>
          <cell r="R187" t="str">
            <v>-</v>
          </cell>
          <cell r="S187">
            <v>99.689824999999999</v>
          </cell>
          <cell r="T187">
            <v>0</v>
          </cell>
          <cell r="U187">
            <v>0.218498</v>
          </cell>
          <cell r="V187">
            <v>9.5482999999999998E-2</v>
          </cell>
          <cell r="W187">
            <v>1000</v>
          </cell>
          <cell r="X187" t="str">
            <v>Registered</v>
          </cell>
        </row>
        <row r="188">
          <cell r="A188" t="str">
            <v>TB09520B</v>
          </cell>
          <cell r="B188">
            <v>0</v>
          </cell>
          <cell r="C188">
            <v>39953</v>
          </cell>
          <cell r="D188">
            <v>0.22</v>
          </cell>
          <cell r="E188" t="str">
            <v>Straight</v>
          </cell>
          <cell r="F188" t="str">
            <v>Fixed</v>
          </cell>
          <cell r="I188">
            <v>39871</v>
          </cell>
          <cell r="J188">
            <v>1.33</v>
          </cell>
          <cell r="K188">
            <v>39871</v>
          </cell>
          <cell r="L188">
            <v>1.4195770000000001</v>
          </cell>
          <cell r="M188" t="str">
            <v>-</v>
          </cell>
          <cell r="N188" t="str">
            <v>-</v>
          </cell>
          <cell r="O188">
            <v>1.33</v>
          </cell>
          <cell r="P188" t="str">
            <v>-</v>
          </cell>
          <cell r="Q188">
            <v>1.33</v>
          </cell>
          <cell r="R188" t="str">
            <v>-</v>
          </cell>
          <cell r="S188">
            <v>99.709339999999997</v>
          </cell>
          <cell r="T188">
            <v>0</v>
          </cell>
          <cell r="U188">
            <v>0.21854100000000001</v>
          </cell>
          <cell r="V188">
            <v>9.5519999999999994E-2</v>
          </cell>
          <cell r="W188">
            <v>1000</v>
          </cell>
          <cell r="X188" t="str">
            <v>Registered</v>
          </cell>
        </row>
        <row r="189">
          <cell r="A189" t="str">
            <v>TB09527A</v>
          </cell>
          <cell r="B189">
            <v>0</v>
          </cell>
          <cell r="C189">
            <v>39960</v>
          </cell>
          <cell r="D189">
            <v>0.24</v>
          </cell>
          <cell r="E189" t="str">
            <v>Straight</v>
          </cell>
          <cell r="F189" t="str">
            <v>Fixed</v>
          </cell>
          <cell r="I189">
            <v>39868</v>
          </cell>
          <cell r="J189">
            <v>1.37</v>
          </cell>
          <cell r="K189">
            <v>39871</v>
          </cell>
          <cell r="L189">
            <v>1.41754</v>
          </cell>
          <cell r="M189" t="str">
            <v>-</v>
          </cell>
          <cell r="N189" t="str">
            <v>-</v>
          </cell>
          <cell r="O189">
            <v>1.41754</v>
          </cell>
          <cell r="P189" t="str">
            <v>-</v>
          </cell>
          <cell r="Q189">
            <v>1.41754</v>
          </cell>
          <cell r="R189" t="str">
            <v>-</v>
          </cell>
          <cell r="S189">
            <v>99.663257999999999</v>
          </cell>
          <cell r="T189">
            <v>0</v>
          </cell>
          <cell r="U189">
            <v>0.23755399999999999</v>
          </cell>
          <cell r="V189">
            <v>0.112863</v>
          </cell>
          <cell r="W189">
            <v>1000</v>
          </cell>
          <cell r="X189" t="str">
            <v>Registered</v>
          </cell>
        </row>
        <row r="190">
          <cell r="A190" t="str">
            <v>TB09527B</v>
          </cell>
          <cell r="B190">
            <v>0</v>
          </cell>
          <cell r="C190">
            <v>39960</v>
          </cell>
          <cell r="D190">
            <v>0.24</v>
          </cell>
          <cell r="E190" t="str">
            <v>Straight</v>
          </cell>
          <cell r="F190" t="str">
            <v>Fixed</v>
          </cell>
          <cell r="I190">
            <v>39871</v>
          </cell>
          <cell r="J190">
            <v>1.325</v>
          </cell>
          <cell r="K190">
            <v>39871</v>
          </cell>
          <cell r="L190">
            <v>1.41754</v>
          </cell>
          <cell r="M190" t="str">
            <v>-</v>
          </cell>
          <cell r="N190" t="str">
            <v>-</v>
          </cell>
          <cell r="O190">
            <v>1.325</v>
          </cell>
          <cell r="P190" t="str">
            <v>-</v>
          </cell>
          <cell r="Q190">
            <v>1.325</v>
          </cell>
          <cell r="R190" t="str">
            <v>-</v>
          </cell>
          <cell r="S190">
            <v>99.685171999999994</v>
          </cell>
          <cell r="T190">
            <v>0</v>
          </cell>
          <cell r="U190">
            <v>0.23760600000000001</v>
          </cell>
          <cell r="V190">
            <v>0.112913</v>
          </cell>
          <cell r="W190">
            <v>1000</v>
          </cell>
          <cell r="X190" t="str">
            <v>Registered</v>
          </cell>
        </row>
        <row r="191">
          <cell r="A191" t="str">
            <v>TB09603A</v>
          </cell>
          <cell r="B191">
            <v>0</v>
          </cell>
          <cell r="C191">
            <v>39967</v>
          </cell>
          <cell r="D191">
            <v>0.26</v>
          </cell>
          <cell r="E191" t="str">
            <v>Straight</v>
          </cell>
          <cell r="F191" t="str">
            <v>Fixed</v>
          </cell>
          <cell r="I191">
            <v>39864</v>
          </cell>
          <cell r="J191">
            <v>1.42</v>
          </cell>
          <cell r="K191">
            <v>39871</v>
          </cell>
          <cell r="L191">
            <v>1.4161539999999999</v>
          </cell>
          <cell r="M191" t="str">
            <v>-</v>
          </cell>
          <cell r="N191" t="str">
            <v>-</v>
          </cell>
          <cell r="O191">
            <v>1.4161539999999999</v>
          </cell>
          <cell r="P191" t="str">
            <v>-</v>
          </cell>
          <cell r="Q191">
            <v>1.4161539999999999</v>
          </cell>
          <cell r="R191" t="str">
            <v>-</v>
          </cell>
          <cell r="S191">
            <v>99.636617000000001</v>
          </cell>
          <cell r="T191">
            <v>0</v>
          </cell>
          <cell r="U191">
            <v>0.25659799999999999</v>
          </cell>
          <cell r="V191">
            <v>0.131685</v>
          </cell>
          <cell r="W191">
            <v>1000</v>
          </cell>
          <cell r="X191" t="str">
            <v>Registered</v>
          </cell>
        </row>
        <row r="192">
          <cell r="A192" t="str">
            <v>TB09610A</v>
          </cell>
          <cell r="B192">
            <v>0</v>
          </cell>
          <cell r="C192">
            <v>39974</v>
          </cell>
          <cell r="D192">
            <v>0.28000000000000003</v>
          </cell>
          <cell r="E192" t="str">
            <v>Straight</v>
          </cell>
          <cell r="F192" t="str">
            <v>Fixed</v>
          </cell>
          <cell r="I192">
            <v>39828</v>
          </cell>
          <cell r="J192">
            <v>1.8</v>
          </cell>
          <cell r="K192">
            <v>39871</v>
          </cell>
          <cell r="L192">
            <v>1.415257</v>
          </cell>
          <cell r="M192" t="str">
            <v>-</v>
          </cell>
          <cell r="N192" t="str">
            <v>-</v>
          </cell>
          <cell r="O192">
            <v>1.415257</v>
          </cell>
          <cell r="P192" t="str">
            <v>-</v>
          </cell>
          <cell r="Q192">
            <v>1.415257</v>
          </cell>
          <cell r="R192" t="str">
            <v>-</v>
          </cell>
          <cell r="S192">
            <v>99.609909000000002</v>
          </cell>
          <cell r="T192">
            <v>0</v>
          </cell>
          <cell r="U192">
            <v>0.27563300000000002</v>
          </cell>
          <cell r="V192">
            <v>0.151947</v>
          </cell>
          <cell r="W192">
            <v>1000</v>
          </cell>
          <cell r="X192" t="str">
            <v>Registered</v>
          </cell>
        </row>
        <row r="193">
          <cell r="A193" t="str">
            <v>TB09617A</v>
          </cell>
          <cell r="B193">
            <v>0</v>
          </cell>
          <cell r="C193">
            <v>39981</v>
          </cell>
          <cell r="D193">
            <v>0.3</v>
          </cell>
          <cell r="E193" t="str">
            <v>Straight</v>
          </cell>
          <cell r="F193" t="str">
            <v>Fixed</v>
          </cell>
          <cell r="I193">
            <v>39798</v>
          </cell>
          <cell r="J193">
            <v>2.12</v>
          </cell>
          <cell r="K193">
            <v>39871</v>
          </cell>
          <cell r="L193">
            <v>1.4143589999999999</v>
          </cell>
          <cell r="M193" t="str">
            <v>-</v>
          </cell>
          <cell r="N193" t="str">
            <v>-</v>
          </cell>
          <cell r="O193">
            <v>1.4143589999999999</v>
          </cell>
          <cell r="P193" t="str">
            <v>-</v>
          </cell>
          <cell r="Q193">
            <v>1.4143589999999999</v>
          </cell>
          <cell r="R193" t="str">
            <v>-</v>
          </cell>
          <cell r="S193">
            <v>99.583248999999995</v>
          </cell>
          <cell r="T193">
            <v>0</v>
          </cell>
          <cell r="U193">
            <v>0.294657</v>
          </cell>
          <cell r="V193">
            <v>0.17364599999999999</v>
          </cell>
          <cell r="W193">
            <v>1000</v>
          </cell>
          <cell r="X193" t="str">
            <v>Registered</v>
          </cell>
        </row>
        <row r="194">
          <cell r="A194" t="str">
            <v>TB09624A</v>
          </cell>
          <cell r="B194">
            <v>0</v>
          </cell>
          <cell r="C194">
            <v>39988</v>
          </cell>
          <cell r="D194">
            <v>0.32</v>
          </cell>
          <cell r="E194" t="str">
            <v>Straight</v>
          </cell>
          <cell r="F194" t="str">
            <v>Fixed</v>
          </cell>
          <cell r="I194">
            <v>39839</v>
          </cell>
          <cell r="J194">
            <v>1.71</v>
          </cell>
          <cell r="K194">
            <v>39871</v>
          </cell>
          <cell r="L194">
            <v>1.413462</v>
          </cell>
          <cell r="M194" t="str">
            <v>-</v>
          </cell>
          <cell r="N194" t="str">
            <v>-</v>
          </cell>
          <cell r="O194">
            <v>1.413462</v>
          </cell>
          <cell r="P194" t="str">
            <v>-</v>
          </cell>
          <cell r="Q194">
            <v>1.413462</v>
          </cell>
          <cell r="R194" t="str">
            <v>-</v>
          </cell>
          <cell r="S194">
            <v>99.556636999999995</v>
          </cell>
          <cell r="T194">
            <v>0</v>
          </cell>
          <cell r="U194">
            <v>0.31367200000000001</v>
          </cell>
          <cell r="V194">
            <v>0.19678000000000001</v>
          </cell>
          <cell r="W194">
            <v>1000</v>
          </cell>
          <cell r="X194" t="str">
            <v>Registered</v>
          </cell>
        </row>
        <row r="195">
          <cell r="A195" t="str">
            <v>TB09702A</v>
          </cell>
          <cell r="B195">
            <v>0</v>
          </cell>
          <cell r="C195">
            <v>39996</v>
          </cell>
          <cell r="D195">
            <v>0.34</v>
          </cell>
          <cell r="E195" t="str">
            <v>Straight</v>
          </cell>
          <cell r="F195" t="str">
            <v>Fixed</v>
          </cell>
          <cell r="I195">
            <v>39855</v>
          </cell>
          <cell r="J195">
            <v>1.47</v>
          </cell>
          <cell r="K195">
            <v>39871</v>
          </cell>
          <cell r="L195">
            <v>1.412436</v>
          </cell>
          <cell r="M195" t="str">
            <v>-</v>
          </cell>
          <cell r="N195" t="str">
            <v>-</v>
          </cell>
          <cell r="O195">
            <v>1.412436</v>
          </cell>
          <cell r="P195" t="str">
            <v>-</v>
          </cell>
          <cell r="Q195">
            <v>1.412436</v>
          </cell>
          <cell r="R195" t="str">
            <v>-</v>
          </cell>
          <cell r="S195">
            <v>99.526283000000006</v>
          </cell>
          <cell r="T195">
            <v>0</v>
          </cell>
          <cell r="U195">
            <v>0.33539000000000002</v>
          </cell>
          <cell r="V195">
            <v>0.22497300000000001</v>
          </cell>
          <cell r="W195">
            <v>1000</v>
          </cell>
          <cell r="X195" t="str">
            <v>Registered</v>
          </cell>
        </row>
        <row r="196">
          <cell r="A196" t="str">
            <v>TB09708A</v>
          </cell>
          <cell r="B196">
            <v>0</v>
          </cell>
          <cell r="C196">
            <v>40002</v>
          </cell>
          <cell r="D196">
            <v>0.35</v>
          </cell>
          <cell r="E196" t="str">
            <v>Straight</v>
          </cell>
          <cell r="F196" t="str">
            <v>Fixed</v>
          </cell>
          <cell r="I196">
            <v>39869</v>
          </cell>
          <cell r="J196">
            <v>1.35</v>
          </cell>
          <cell r="K196">
            <v>39871</v>
          </cell>
          <cell r="L196">
            <v>1.411667</v>
          </cell>
          <cell r="M196" t="str">
            <v>-</v>
          </cell>
          <cell r="N196" t="str">
            <v>-</v>
          </cell>
          <cell r="O196">
            <v>1.411667</v>
          </cell>
          <cell r="P196" t="str">
            <v>-</v>
          </cell>
          <cell r="Q196">
            <v>1.411667</v>
          </cell>
          <cell r="R196" t="str">
            <v>-</v>
          </cell>
          <cell r="S196">
            <v>99.503558999999996</v>
          </cell>
          <cell r="T196">
            <v>0</v>
          </cell>
          <cell r="U196">
            <v>0.35166999999999998</v>
          </cell>
          <cell r="V196">
            <v>0.24734400000000001</v>
          </cell>
          <cell r="W196">
            <v>1000</v>
          </cell>
          <cell r="X196" t="str">
            <v>Registered</v>
          </cell>
        </row>
        <row r="197">
          <cell r="A197" t="str">
            <v>TB09715A</v>
          </cell>
          <cell r="B197">
            <v>0</v>
          </cell>
          <cell r="C197">
            <v>40009</v>
          </cell>
          <cell r="D197">
            <v>0.37</v>
          </cell>
          <cell r="E197" t="str">
            <v>Straight</v>
          </cell>
          <cell r="F197" t="str">
            <v>Fixed</v>
          </cell>
          <cell r="I197">
            <v>39863</v>
          </cell>
          <cell r="J197">
            <v>1.42</v>
          </cell>
          <cell r="K197">
            <v>39871</v>
          </cell>
          <cell r="L197">
            <v>1.4107689999999999</v>
          </cell>
          <cell r="M197" t="str">
            <v>-</v>
          </cell>
          <cell r="N197" t="str">
            <v>-</v>
          </cell>
          <cell r="O197">
            <v>1.4107689999999999</v>
          </cell>
          <cell r="P197" t="str">
            <v>-</v>
          </cell>
          <cell r="Q197">
            <v>1.4107689999999999</v>
          </cell>
          <cell r="R197" t="str">
            <v>-</v>
          </cell>
          <cell r="S197">
            <v>99.477091999999999</v>
          </cell>
          <cell r="T197">
            <v>0</v>
          </cell>
          <cell r="U197">
            <v>0.37065399999999998</v>
          </cell>
          <cell r="V197">
            <v>0.27476899999999999</v>
          </cell>
          <cell r="W197">
            <v>1000</v>
          </cell>
          <cell r="X197" t="str">
            <v>Registered</v>
          </cell>
        </row>
        <row r="198">
          <cell r="A198" t="str">
            <v>TB09722A</v>
          </cell>
          <cell r="B198">
            <v>0</v>
          </cell>
          <cell r="C198">
            <v>40016</v>
          </cell>
          <cell r="D198">
            <v>0.39</v>
          </cell>
          <cell r="E198" t="str">
            <v>Straight</v>
          </cell>
          <cell r="F198" t="str">
            <v>Fixed</v>
          </cell>
          <cell r="I198">
            <v>39864</v>
          </cell>
          <cell r="J198">
            <v>1.42</v>
          </cell>
          <cell r="K198">
            <v>39871</v>
          </cell>
          <cell r="L198">
            <v>1.409872</v>
          </cell>
          <cell r="M198" t="str">
            <v>-</v>
          </cell>
          <cell r="N198" t="str">
            <v>-</v>
          </cell>
          <cell r="O198">
            <v>1.409872</v>
          </cell>
          <cell r="P198" t="str">
            <v>-</v>
          </cell>
          <cell r="Q198">
            <v>1.409872</v>
          </cell>
          <cell r="R198" t="str">
            <v>-</v>
          </cell>
          <cell r="S198">
            <v>99.450672999999995</v>
          </cell>
          <cell r="T198">
            <v>0</v>
          </cell>
          <cell r="U198">
            <v>0.389629</v>
          </cell>
          <cell r="V198">
            <v>0.30362099999999997</v>
          </cell>
          <cell r="W198">
            <v>1000</v>
          </cell>
          <cell r="X198" t="str">
            <v>Registered</v>
          </cell>
        </row>
        <row r="199">
          <cell r="A199" t="str">
            <v>TB09729A</v>
          </cell>
          <cell r="B199">
            <v>0</v>
          </cell>
          <cell r="C199">
            <v>40023</v>
          </cell>
          <cell r="D199">
            <v>0.41</v>
          </cell>
          <cell r="E199" t="str">
            <v>Straight</v>
          </cell>
          <cell r="F199" t="str">
            <v>Fixed</v>
          </cell>
          <cell r="I199">
            <v>39868</v>
          </cell>
          <cell r="J199">
            <v>1.4</v>
          </cell>
          <cell r="K199">
            <v>39871</v>
          </cell>
          <cell r="L199">
            <v>1.4089739999999999</v>
          </cell>
          <cell r="M199" t="str">
            <v>-</v>
          </cell>
          <cell r="N199" t="str">
            <v>-</v>
          </cell>
          <cell r="O199">
            <v>1.4089739999999999</v>
          </cell>
          <cell r="P199" t="str">
            <v>-</v>
          </cell>
          <cell r="Q199">
            <v>1.4089739999999999</v>
          </cell>
          <cell r="R199" t="str">
            <v>-</v>
          </cell>
          <cell r="S199">
            <v>99.424302999999995</v>
          </cell>
          <cell r="T199">
            <v>0</v>
          </cell>
          <cell r="U199">
            <v>0.40859299999999998</v>
          </cell>
          <cell r="V199">
            <v>0.333897</v>
          </cell>
          <cell r="W199">
            <v>1000</v>
          </cell>
          <cell r="X199" t="str">
            <v>Registered</v>
          </cell>
        </row>
        <row r="200">
          <cell r="A200" t="str">
            <v>TB09805A</v>
          </cell>
          <cell r="B200">
            <v>0</v>
          </cell>
          <cell r="C200">
            <v>40030</v>
          </cell>
          <cell r="D200">
            <v>0.43</v>
          </cell>
          <cell r="E200" t="str">
            <v>Straight</v>
          </cell>
          <cell r="F200" t="str">
            <v>Fixed</v>
          </cell>
          <cell r="I200">
            <v>39870</v>
          </cell>
          <cell r="J200">
            <v>1.33</v>
          </cell>
          <cell r="K200">
            <v>39871</v>
          </cell>
          <cell r="L200">
            <v>1.408077</v>
          </cell>
          <cell r="M200" t="str">
            <v>-</v>
          </cell>
          <cell r="N200" t="str">
            <v>-</v>
          </cell>
          <cell r="O200">
            <v>1.408077</v>
          </cell>
          <cell r="P200" t="str">
            <v>-</v>
          </cell>
          <cell r="Q200">
            <v>1.408077</v>
          </cell>
          <cell r="R200" t="str">
            <v>-</v>
          </cell>
          <cell r="S200">
            <v>99.397980000000004</v>
          </cell>
          <cell r="T200">
            <v>0</v>
          </cell>
          <cell r="U200">
            <v>0.42754700000000001</v>
          </cell>
          <cell r="V200">
            <v>0.36559399999999997</v>
          </cell>
          <cell r="W200">
            <v>1000</v>
          </cell>
          <cell r="X200" t="str">
            <v>Registered</v>
          </cell>
        </row>
        <row r="201">
          <cell r="A201" t="str">
            <v>TB09813A</v>
          </cell>
          <cell r="B201">
            <v>0</v>
          </cell>
          <cell r="C201">
            <v>40038</v>
          </cell>
          <cell r="D201">
            <v>0.45</v>
          </cell>
          <cell r="E201" t="str">
            <v>Straight</v>
          </cell>
          <cell r="F201" t="str">
            <v>Fixed</v>
          </cell>
          <cell r="I201">
            <v>39871</v>
          </cell>
          <cell r="J201">
            <v>1.35</v>
          </cell>
          <cell r="K201">
            <v>39871</v>
          </cell>
          <cell r="L201">
            <v>1.4070510000000001</v>
          </cell>
          <cell r="M201" t="str">
            <v>-</v>
          </cell>
          <cell r="N201" t="str">
            <v>-</v>
          </cell>
          <cell r="O201">
            <v>1.35</v>
          </cell>
          <cell r="P201" t="str">
            <v>-</v>
          </cell>
          <cell r="Q201">
            <v>1.35</v>
          </cell>
          <cell r="R201" t="str">
            <v>-</v>
          </cell>
          <cell r="S201">
            <v>99.393428</v>
          </cell>
          <cell r="T201">
            <v>0</v>
          </cell>
          <cell r="U201">
            <v>0.44931300000000002</v>
          </cell>
          <cell r="V201">
            <v>0.40376400000000001</v>
          </cell>
          <cell r="W201">
            <v>1000</v>
          </cell>
          <cell r="X201" t="str">
            <v>Registered</v>
          </cell>
        </row>
        <row r="202">
          <cell r="A202" t="str">
            <v>TB09819A</v>
          </cell>
          <cell r="B202">
            <v>0</v>
          </cell>
          <cell r="C202">
            <v>40044</v>
          </cell>
          <cell r="D202">
            <v>0.47</v>
          </cell>
          <cell r="E202" t="str">
            <v>Straight</v>
          </cell>
          <cell r="F202" t="str">
            <v>Fixed</v>
          </cell>
          <cell r="I202">
            <v>39869</v>
          </cell>
          <cell r="J202">
            <v>1.4</v>
          </cell>
          <cell r="K202">
            <v>39871</v>
          </cell>
          <cell r="L202">
            <v>1.406282</v>
          </cell>
          <cell r="M202" t="str">
            <v>-</v>
          </cell>
          <cell r="N202" t="str">
            <v>-</v>
          </cell>
          <cell r="O202">
            <v>1.406282</v>
          </cell>
          <cell r="P202" t="str">
            <v>-</v>
          </cell>
          <cell r="Q202">
            <v>1.406282</v>
          </cell>
          <cell r="R202" t="str">
            <v>-</v>
          </cell>
          <cell r="S202">
            <v>99.345478999999997</v>
          </cell>
          <cell r="T202">
            <v>0</v>
          </cell>
          <cell r="U202">
            <v>0.46542699999999998</v>
          </cell>
          <cell r="V202">
            <v>0.43324400000000002</v>
          </cell>
          <cell r="W202">
            <v>1000</v>
          </cell>
          <cell r="X202" t="str">
            <v>Registered</v>
          </cell>
        </row>
        <row r="203">
          <cell r="A203" t="str">
            <v>TB09826A</v>
          </cell>
          <cell r="B203">
            <v>0</v>
          </cell>
          <cell r="C203">
            <v>40051</v>
          </cell>
          <cell r="D203">
            <v>0.49</v>
          </cell>
          <cell r="E203" t="str">
            <v>Straight</v>
          </cell>
          <cell r="F203" t="str">
            <v>Fixed</v>
          </cell>
          <cell r="I203" t="str">
            <v>-</v>
          </cell>
          <cell r="J203" t="str">
            <v>-</v>
          </cell>
          <cell r="K203">
            <v>39871</v>
          </cell>
          <cell r="L203">
            <v>1.4053850000000001</v>
          </cell>
          <cell r="M203" t="str">
            <v>-</v>
          </cell>
          <cell r="N203" t="str">
            <v>-</v>
          </cell>
          <cell r="O203">
            <v>1.4053850000000001</v>
          </cell>
          <cell r="P203" t="str">
            <v>-</v>
          </cell>
          <cell r="Q203">
            <v>1.4053850000000001</v>
          </cell>
          <cell r="R203" t="str">
            <v>-</v>
          </cell>
          <cell r="S203">
            <v>99.319299000000001</v>
          </cell>
          <cell r="T203">
            <v>0</v>
          </cell>
          <cell r="U203">
            <v>0.484352</v>
          </cell>
          <cell r="V203">
            <v>0.46919300000000003</v>
          </cell>
          <cell r="W203">
            <v>1000</v>
          </cell>
          <cell r="X203" t="str">
            <v>Registered</v>
          </cell>
        </row>
        <row r="204">
          <cell r="A204" t="str">
            <v>State Own Enterprise Bonds (Guaranteed)</v>
          </cell>
        </row>
        <row r="205">
          <cell r="A205" t="str">
            <v>BAAC139A</v>
          </cell>
          <cell r="B205">
            <v>4.45</v>
          </cell>
          <cell r="C205">
            <v>41542</v>
          </cell>
          <cell r="D205">
            <v>4.57</v>
          </cell>
          <cell r="E205" t="str">
            <v>Straight</v>
          </cell>
          <cell r="F205" t="str">
            <v>Fixed</v>
          </cell>
          <cell r="G205" t="str">
            <v>G</v>
          </cell>
          <cell r="I205">
            <v>39716</v>
          </cell>
          <cell r="J205">
            <v>4.45</v>
          </cell>
          <cell r="K205">
            <v>39871</v>
          </cell>
          <cell r="L205">
            <v>3.1889539999999998</v>
          </cell>
          <cell r="M205">
            <v>3.435746</v>
          </cell>
          <cell r="N205">
            <v>2.9794450000000001</v>
          </cell>
          <cell r="O205">
            <v>3.1889539999999998</v>
          </cell>
          <cell r="P205">
            <v>62.752023000000001</v>
          </cell>
          <cell r="Q205">
            <v>3.1889539999999998</v>
          </cell>
          <cell r="R205" t="str">
            <v>-</v>
          </cell>
          <cell r="S205">
            <v>105.33507899999999</v>
          </cell>
          <cell r="T205">
            <v>1.91411</v>
          </cell>
          <cell r="U205">
            <v>4.0542619999999996</v>
          </cell>
          <cell r="V205">
            <v>19.626424</v>
          </cell>
          <cell r="W205">
            <v>1000</v>
          </cell>
          <cell r="X205" t="str">
            <v>Registered</v>
          </cell>
        </row>
        <row r="206">
          <cell r="A206" t="str">
            <v>BAAC152A</v>
          </cell>
          <cell r="B206">
            <v>3.55</v>
          </cell>
          <cell r="C206">
            <v>42040</v>
          </cell>
          <cell r="D206">
            <v>5.94</v>
          </cell>
          <cell r="E206" t="str">
            <v>Straight</v>
          </cell>
          <cell r="F206" t="str">
            <v>Fixed</v>
          </cell>
          <cell r="G206" t="str">
            <v>G</v>
          </cell>
          <cell r="I206" t="str">
            <v>-</v>
          </cell>
          <cell r="J206" t="str">
            <v>-</v>
          </cell>
          <cell r="K206">
            <v>39871</v>
          </cell>
          <cell r="L206">
            <v>3.5750329999999999</v>
          </cell>
          <cell r="M206">
            <v>3.829259</v>
          </cell>
          <cell r="N206">
            <v>3.3186559999999998</v>
          </cell>
          <cell r="O206">
            <v>3.5750329999999999</v>
          </cell>
          <cell r="P206">
            <v>69.333181999999994</v>
          </cell>
          <cell r="Q206">
            <v>3.5750329999999999</v>
          </cell>
          <cell r="R206" t="str">
            <v>-</v>
          </cell>
          <cell r="S206">
            <v>99.879996000000006</v>
          </cell>
          <cell r="T206">
            <v>0.23342499999999999</v>
          </cell>
          <cell r="U206">
            <v>5.2917449999999997</v>
          </cell>
          <cell r="V206">
            <v>32.361665000000002</v>
          </cell>
          <cell r="W206">
            <v>1000</v>
          </cell>
          <cell r="X206" t="str">
            <v>Registered</v>
          </cell>
        </row>
        <row r="207">
          <cell r="A207" t="str">
            <v>BAAC152B</v>
          </cell>
          <cell r="B207">
            <v>3.6</v>
          </cell>
          <cell r="C207">
            <v>42054</v>
          </cell>
          <cell r="D207">
            <v>5.98</v>
          </cell>
          <cell r="E207" t="str">
            <v>Straight</v>
          </cell>
          <cell r="F207" t="str">
            <v>Fixed</v>
          </cell>
          <cell r="G207" t="str">
            <v>G</v>
          </cell>
          <cell r="I207">
            <v>39871</v>
          </cell>
          <cell r="J207">
            <v>3.55</v>
          </cell>
          <cell r="K207">
            <v>39871</v>
          </cell>
          <cell r="L207">
            <v>3.582462</v>
          </cell>
          <cell r="M207">
            <v>3.8359070000000002</v>
          </cell>
          <cell r="N207">
            <v>3.325688</v>
          </cell>
          <cell r="O207">
            <v>3.55</v>
          </cell>
          <cell r="P207">
            <v>66.107398000000003</v>
          </cell>
          <cell r="Q207">
            <v>3.55</v>
          </cell>
          <cell r="R207" t="str">
            <v>-</v>
          </cell>
          <cell r="S207">
            <v>100.280671</v>
          </cell>
          <cell r="T207">
            <v>9.8629999999999995E-2</v>
          </cell>
          <cell r="U207">
            <v>5.324452</v>
          </cell>
          <cell r="V207">
            <v>32.740985999999999</v>
          </cell>
          <cell r="W207">
            <v>1000</v>
          </cell>
          <cell r="X207" t="str">
            <v>Registered</v>
          </cell>
        </row>
        <row r="208">
          <cell r="A208" t="str">
            <v>BAAC159A</v>
          </cell>
          <cell r="B208">
            <v>4.55</v>
          </cell>
          <cell r="C208">
            <v>42272</v>
          </cell>
          <cell r="D208">
            <v>6.57</v>
          </cell>
          <cell r="E208" t="str">
            <v>Straight</v>
          </cell>
          <cell r="F208" t="str">
            <v>Fixed</v>
          </cell>
          <cell r="G208" t="str">
            <v>G</v>
          </cell>
          <cell r="I208" t="str">
            <v>-</v>
          </cell>
          <cell r="J208" t="str">
            <v>-</v>
          </cell>
          <cell r="K208">
            <v>39871</v>
          </cell>
          <cell r="L208">
            <v>3.7412390000000002</v>
          </cell>
          <cell r="M208">
            <v>3.9825409999999999</v>
          </cell>
          <cell r="N208">
            <v>3.478294</v>
          </cell>
          <cell r="O208">
            <v>3.7412390000000002</v>
          </cell>
          <cell r="P208">
            <v>70.364373999999998</v>
          </cell>
          <cell r="Q208">
            <v>3.7412390000000002</v>
          </cell>
          <cell r="R208" t="str">
            <v>-</v>
          </cell>
          <cell r="S208">
            <v>104.686082</v>
          </cell>
          <cell r="T208">
            <v>1.9571229999999999</v>
          </cell>
          <cell r="U208">
            <v>5.5611040000000003</v>
          </cell>
          <cell r="V208">
            <v>36.858144000000003</v>
          </cell>
          <cell r="W208">
            <v>1000</v>
          </cell>
          <cell r="X208" t="str">
            <v>Registered</v>
          </cell>
        </row>
        <row r="209">
          <cell r="A209" t="str">
            <v>BAAC172A</v>
          </cell>
          <cell r="B209">
            <v>3.97</v>
          </cell>
          <cell r="C209">
            <v>42771</v>
          </cell>
          <cell r="D209">
            <v>7.94</v>
          </cell>
          <cell r="E209" t="str">
            <v>Straight</v>
          </cell>
          <cell r="F209" t="str">
            <v>Fixed</v>
          </cell>
          <cell r="G209" t="str">
            <v>G</v>
          </cell>
          <cell r="I209">
            <v>39842</v>
          </cell>
          <cell r="J209">
            <v>4.0166209999999998</v>
          </cell>
          <cell r="K209">
            <v>39871</v>
          </cell>
          <cell r="L209">
            <v>4.2285120000000003</v>
          </cell>
          <cell r="M209">
            <v>4.4420149999999996</v>
          </cell>
          <cell r="N209">
            <v>3.9514399999999998</v>
          </cell>
          <cell r="O209">
            <v>4.2285120000000003</v>
          </cell>
          <cell r="P209">
            <v>74.498602000000005</v>
          </cell>
          <cell r="Q209">
            <v>4.2285120000000003</v>
          </cell>
          <cell r="R209" t="str">
            <v>-</v>
          </cell>
          <cell r="S209">
            <v>98.287412000000003</v>
          </cell>
          <cell r="T209">
            <v>0.26104100000000002</v>
          </cell>
          <cell r="U209">
            <v>6.7086550000000003</v>
          </cell>
          <cell r="V209">
            <v>52.662671000000003</v>
          </cell>
          <cell r="W209">
            <v>1000</v>
          </cell>
          <cell r="X209" t="str">
            <v>Registered</v>
          </cell>
        </row>
        <row r="210">
          <cell r="A210" t="str">
            <v>BAAC192A</v>
          </cell>
          <cell r="B210">
            <v>4.29</v>
          </cell>
          <cell r="C210">
            <v>43501</v>
          </cell>
          <cell r="D210">
            <v>9.94</v>
          </cell>
          <cell r="E210" t="str">
            <v>Straight</v>
          </cell>
          <cell r="F210" t="str">
            <v>Fixed</v>
          </cell>
          <cell r="G210" t="str">
            <v>G</v>
          </cell>
          <cell r="I210">
            <v>39846</v>
          </cell>
          <cell r="J210">
            <v>4.2921649999999998</v>
          </cell>
          <cell r="K210">
            <v>39871</v>
          </cell>
          <cell r="L210">
            <v>4.6973859999999998</v>
          </cell>
          <cell r="M210">
            <v>4.8702230000000002</v>
          </cell>
          <cell r="N210">
            <v>4.3996469999999999</v>
          </cell>
          <cell r="O210">
            <v>4.6973859999999998</v>
          </cell>
          <cell r="P210">
            <v>80.586291000000003</v>
          </cell>
          <cell r="Q210">
            <v>4.6973859999999998</v>
          </cell>
          <cell r="R210" t="str">
            <v>-</v>
          </cell>
          <cell r="S210">
            <v>96.811093999999997</v>
          </cell>
          <cell r="T210">
            <v>0.282082</v>
          </cell>
          <cell r="U210">
            <v>7.9438529999999998</v>
          </cell>
          <cell r="V210">
            <v>75.466674999999995</v>
          </cell>
          <cell r="W210">
            <v>1000</v>
          </cell>
          <cell r="X210" t="str">
            <v>Registered</v>
          </cell>
        </row>
        <row r="211">
          <cell r="A211" t="str">
            <v>BAAC192B</v>
          </cell>
          <cell r="B211">
            <v>4.29</v>
          </cell>
          <cell r="C211">
            <v>43515</v>
          </cell>
          <cell r="D211">
            <v>9.98</v>
          </cell>
          <cell r="E211" t="str">
            <v>Straight</v>
          </cell>
          <cell r="F211" t="str">
            <v>Fixed</v>
          </cell>
          <cell r="G211" t="str">
            <v>G</v>
          </cell>
          <cell r="I211">
            <v>39857</v>
          </cell>
          <cell r="J211">
            <v>4.2921649999999998</v>
          </cell>
          <cell r="K211">
            <v>39871</v>
          </cell>
          <cell r="L211">
            <v>4.7051220000000002</v>
          </cell>
          <cell r="M211">
            <v>4.8771789999999999</v>
          </cell>
          <cell r="N211">
            <v>4.406987</v>
          </cell>
          <cell r="O211">
            <v>4.7051220000000002</v>
          </cell>
          <cell r="P211">
            <v>80.791218000000001</v>
          </cell>
          <cell r="Q211">
            <v>4.7051220000000002</v>
          </cell>
          <cell r="R211" t="str">
            <v>-</v>
          </cell>
          <cell r="S211">
            <v>96.743061999999995</v>
          </cell>
          <cell r="T211">
            <v>0.117534</v>
          </cell>
          <cell r="U211">
            <v>7.980372</v>
          </cell>
          <cell r="V211">
            <v>76.067899999999995</v>
          </cell>
          <cell r="W211">
            <v>1000</v>
          </cell>
          <cell r="X211" t="str">
            <v>Registered</v>
          </cell>
        </row>
        <row r="212">
          <cell r="A212" t="str">
            <v>BMTA09DA</v>
          </cell>
          <cell r="B212">
            <v>4.1399999999999997</v>
          </cell>
          <cell r="C212">
            <v>40151</v>
          </cell>
          <cell r="D212">
            <v>0.76</v>
          </cell>
          <cell r="E212" t="str">
            <v>Straight</v>
          </cell>
          <cell r="F212" t="str">
            <v>Fixed</v>
          </cell>
          <cell r="G212" t="str">
            <v>G</v>
          </cell>
          <cell r="I212">
            <v>37959</v>
          </cell>
          <cell r="J212">
            <v>4.1399999999999997</v>
          </cell>
          <cell r="K212">
            <v>39871</v>
          </cell>
          <cell r="L212">
            <v>1.6583479999999999</v>
          </cell>
          <cell r="M212">
            <v>1.931851</v>
          </cell>
          <cell r="N212">
            <v>1.6120699999999999</v>
          </cell>
          <cell r="O212">
            <v>1.6583479999999999</v>
          </cell>
          <cell r="P212">
            <v>26.270028</v>
          </cell>
          <cell r="Q212">
            <v>1.6583479999999999</v>
          </cell>
          <cell r="R212" t="str">
            <v>-</v>
          </cell>
          <cell r="S212">
            <v>101.87074699999999</v>
          </cell>
          <cell r="T212">
            <v>0.98679499999999998</v>
          </cell>
          <cell r="U212">
            <v>0.744085</v>
          </cell>
          <cell r="V212">
            <v>0.92747400000000002</v>
          </cell>
          <cell r="W212">
            <v>1000</v>
          </cell>
          <cell r="X212" t="str">
            <v>Registered</v>
          </cell>
        </row>
        <row r="213">
          <cell r="A213" t="str">
            <v>BMTA09OA</v>
          </cell>
          <cell r="B213">
            <v>4.2249999999999996</v>
          </cell>
          <cell r="C213">
            <v>40114</v>
          </cell>
          <cell r="D213">
            <v>0.66</v>
          </cell>
          <cell r="E213" t="str">
            <v>Straight</v>
          </cell>
          <cell r="F213" t="str">
            <v>Fixed</v>
          </cell>
          <cell r="G213" t="str">
            <v>G</v>
          </cell>
          <cell r="I213">
            <v>39142</v>
          </cell>
          <cell r="J213">
            <v>4.37</v>
          </cell>
          <cell r="K213">
            <v>39871</v>
          </cell>
          <cell r="L213">
            <v>1.646871</v>
          </cell>
          <cell r="M213">
            <v>1.8960680000000001</v>
          </cell>
          <cell r="N213">
            <v>1.597893</v>
          </cell>
          <cell r="O213">
            <v>1.646871</v>
          </cell>
          <cell r="P213">
            <v>24.847926000000001</v>
          </cell>
          <cell r="Q213">
            <v>1.646871</v>
          </cell>
          <cell r="R213" t="str">
            <v>-</v>
          </cell>
          <cell r="S213">
            <v>101.68658499999999</v>
          </cell>
          <cell r="T213">
            <v>1.4353419999999999</v>
          </cell>
          <cell r="U213">
            <v>0.64339000000000002</v>
          </cell>
          <cell r="V213">
            <v>0.73794099999999996</v>
          </cell>
          <cell r="W213">
            <v>1000</v>
          </cell>
          <cell r="X213" t="str">
            <v>Registered</v>
          </cell>
        </row>
        <row r="214">
          <cell r="A214" t="str">
            <v>BMTA10DA</v>
          </cell>
          <cell r="B214">
            <v>5.86</v>
          </cell>
          <cell r="C214">
            <v>40525</v>
          </cell>
          <cell r="D214">
            <v>1.79</v>
          </cell>
          <cell r="E214" t="str">
            <v>Straight</v>
          </cell>
          <cell r="F214" t="str">
            <v>Fixed</v>
          </cell>
          <cell r="G214" t="str">
            <v>G</v>
          </cell>
          <cell r="I214">
            <v>38693</v>
          </cell>
          <cell r="J214">
            <v>5.8617999999999997</v>
          </cell>
          <cell r="K214">
            <v>39871</v>
          </cell>
          <cell r="L214">
            <v>1.89202</v>
          </cell>
          <cell r="M214">
            <v>2.1661290000000002</v>
          </cell>
          <cell r="N214">
            <v>1.835582</v>
          </cell>
          <cell r="O214">
            <v>1.89202</v>
          </cell>
          <cell r="P214">
            <v>33.786439000000001</v>
          </cell>
          <cell r="Q214">
            <v>1.89202</v>
          </cell>
          <cell r="R214" t="str">
            <v>-</v>
          </cell>
          <cell r="S214">
            <v>106.936773</v>
          </cell>
          <cell r="T214">
            <v>1.2522740000000001</v>
          </cell>
          <cell r="U214">
            <v>1.6886490000000001</v>
          </cell>
          <cell r="V214">
            <v>3.7737669999999999</v>
          </cell>
          <cell r="W214">
            <v>1000</v>
          </cell>
          <cell r="X214" t="str">
            <v>Registered</v>
          </cell>
        </row>
        <row r="215">
          <cell r="A215" t="str">
            <v>BMTA10NA</v>
          </cell>
          <cell r="B215">
            <v>4.53</v>
          </cell>
          <cell r="C215">
            <v>40486</v>
          </cell>
          <cell r="D215">
            <v>1.68</v>
          </cell>
          <cell r="E215" t="str">
            <v>Straight</v>
          </cell>
          <cell r="F215" t="str">
            <v>Fixed</v>
          </cell>
          <cell r="G215" t="str">
            <v>G</v>
          </cell>
          <cell r="I215">
            <v>38302</v>
          </cell>
          <cell r="J215">
            <v>4.51</v>
          </cell>
          <cell r="K215">
            <v>39871</v>
          </cell>
          <cell r="L215">
            <v>1.8744179999999999</v>
          </cell>
          <cell r="M215">
            <v>2.1560959999999998</v>
          </cell>
          <cell r="N215">
            <v>1.820206</v>
          </cell>
          <cell r="O215">
            <v>1.8744179999999999</v>
          </cell>
          <cell r="P215">
            <v>32.383937000000003</v>
          </cell>
          <cell r="Q215">
            <v>1.8744179999999999</v>
          </cell>
          <cell r="R215" t="str">
            <v>-</v>
          </cell>
          <cell r="S215">
            <v>104.376009</v>
          </cell>
          <cell r="T215">
            <v>1.4520820000000001</v>
          </cell>
          <cell r="U215">
            <v>1.5967739999999999</v>
          </cell>
          <cell r="V215">
            <v>3.4096850000000001</v>
          </cell>
          <cell r="W215">
            <v>1000</v>
          </cell>
          <cell r="X215" t="str">
            <v>Registered</v>
          </cell>
        </row>
        <row r="216">
          <cell r="A216" t="str">
            <v>BMTA10OA</v>
          </cell>
          <cell r="B216">
            <v>4.5999999999999996</v>
          </cell>
          <cell r="C216">
            <v>40466</v>
          </cell>
          <cell r="D216">
            <v>1.62</v>
          </cell>
          <cell r="E216" t="str">
            <v>Straight</v>
          </cell>
          <cell r="F216" t="str">
            <v>Fixed</v>
          </cell>
          <cell r="G216" t="str">
            <v>G</v>
          </cell>
          <cell r="I216" t="str">
            <v>-</v>
          </cell>
          <cell r="J216" t="str">
            <v>-</v>
          </cell>
          <cell r="K216">
            <v>39871</v>
          </cell>
          <cell r="L216">
            <v>1.865391</v>
          </cell>
          <cell r="M216">
            <v>2.1509510000000001</v>
          </cell>
          <cell r="N216">
            <v>1.8123210000000001</v>
          </cell>
          <cell r="O216">
            <v>1.865391</v>
          </cell>
          <cell r="P216">
            <v>31.966605000000001</v>
          </cell>
          <cell r="Q216">
            <v>1.865391</v>
          </cell>
          <cell r="R216" t="str">
            <v>-</v>
          </cell>
          <cell r="S216">
            <v>104.356877</v>
          </cell>
          <cell r="T216">
            <v>1.726575</v>
          </cell>
          <cell r="U216">
            <v>1.5443880000000001</v>
          </cell>
          <cell r="V216">
            <v>3.220132</v>
          </cell>
          <cell r="W216">
            <v>1000</v>
          </cell>
          <cell r="X216" t="str">
            <v>Registered</v>
          </cell>
        </row>
        <row r="217">
          <cell r="A217" t="str">
            <v>BMTA111A</v>
          </cell>
          <cell r="B217">
            <v>5.3250000000000002</v>
          </cell>
          <cell r="C217">
            <v>40568</v>
          </cell>
          <cell r="D217">
            <v>1.9</v>
          </cell>
          <cell r="E217" t="str">
            <v>Straight</v>
          </cell>
          <cell r="F217" t="str">
            <v>Fixed</v>
          </cell>
          <cell r="G217" t="str">
            <v>G</v>
          </cell>
          <cell r="I217">
            <v>38740</v>
          </cell>
          <cell r="J217">
            <v>5.3250000000000002</v>
          </cell>
          <cell r="K217">
            <v>39871</v>
          </cell>
          <cell r="L217">
            <v>1.918023</v>
          </cell>
          <cell r="M217">
            <v>2.1837879999999998</v>
          </cell>
          <cell r="N217">
            <v>1.8591299999999999</v>
          </cell>
          <cell r="O217">
            <v>1.918023</v>
          </cell>
          <cell r="P217">
            <v>33.758057000000001</v>
          </cell>
          <cell r="Q217">
            <v>1.918023</v>
          </cell>
          <cell r="R217" t="str">
            <v>-</v>
          </cell>
          <cell r="S217">
            <v>106.34683699999999</v>
          </cell>
          <cell r="T217">
            <v>0.51061599999999996</v>
          </cell>
          <cell r="U217">
            <v>1.80894</v>
          </cell>
          <cell r="V217">
            <v>4.2473749999999999</v>
          </cell>
          <cell r="W217">
            <v>1000</v>
          </cell>
          <cell r="X217" t="str">
            <v>Registered</v>
          </cell>
        </row>
        <row r="218">
          <cell r="A218" t="str">
            <v>BMTA11DA</v>
          </cell>
          <cell r="B218">
            <v>6</v>
          </cell>
          <cell r="C218">
            <v>40890</v>
          </cell>
          <cell r="D218">
            <v>2.79</v>
          </cell>
          <cell r="E218" t="str">
            <v>Straight</v>
          </cell>
          <cell r="F218" t="str">
            <v>Fixed</v>
          </cell>
          <cell r="G218" t="str">
            <v>G</v>
          </cell>
          <cell r="I218">
            <v>38699</v>
          </cell>
          <cell r="J218">
            <v>6</v>
          </cell>
          <cell r="K218">
            <v>39871</v>
          </cell>
          <cell r="L218">
            <v>2.2801550000000002</v>
          </cell>
          <cell r="M218">
            <v>2.4834309999999999</v>
          </cell>
          <cell r="N218">
            <v>2.2028829999999999</v>
          </cell>
          <cell r="O218">
            <v>2.2801550000000002</v>
          </cell>
          <cell r="P218">
            <v>40.511963999999999</v>
          </cell>
          <cell r="Q218">
            <v>2.2801550000000002</v>
          </cell>
          <cell r="R218" t="str">
            <v>-</v>
          </cell>
          <cell r="S218">
            <v>109.98648799999999</v>
          </cell>
          <cell r="T218">
            <v>1.282192</v>
          </cell>
          <cell r="U218">
            <v>2.5578530000000002</v>
          </cell>
          <cell r="V218">
            <v>8.1252420000000001</v>
          </cell>
          <cell r="W218">
            <v>1000</v>
          </cell>
          <cell r="X218" t="str">
            <v>Registered</v>
          </cell>
        </row>
        <row r="219">
          <cell r="A219" t="str">
            <v>BMTA11OA</v>
          </cell>
          <cell r="B219">
            <v>4.72</v>
          </cell>
          <cell r="C219">
            <v>40831</v>
          </cell>
          <cell r="D219">
            <v>2.62</v>
          </cell>
          <cell r="E219" t="str">
            <v>Straight</v>
          </cell>
          <cell r="F219" t="str">
            <v>Fixed</v>
          </cell>
          <cell r="G219" t="str">
            <v>G</v>
          </cell>
          <cell r="I219">
            <v>38268</v>
          </cell>
          <cell r="J219">
            <v>4.72</v>
          </cell>
          <cell r="K219">
            <v>39871</v>
          </cell>
          <cell r="L219">
            <v>2.206175</v>
          </cell>
          <cell r="M219">
            <v>2.4209010000000002</v>
          </cell>
          <cell r="N219">
            <v>2.1322709999999998</v>
          </cell>
          <cell r="O219">
            <v>2.206175</v>
          </cell>
          <cell r="P219">
            <v>40.635736999999999</v>
          </cell>
          <cell r="Q219">
            <v>2.206175</v>
          </cell>
          <cell r="R219" t="str">
            <v>-</v>
          </cell>
          <cell r="S219">
            <v>106.377267</v>
          </cell>
          <cell r="T219">
            <v>1.7716160000000001</v>
          </cell>
          <cell r="U219">
            <v>2.4355549999999999</v>
          </cell>
          <cell r="V219">
            <v>7.400963</v>
          </cell>
          <cell r="W219">
            <v>1000</v>
          </cell>
          <cell r="X219" t="str">
            <v>Registered</v>
          </cell>
        </row>
        <row r="220">
          <cell r="A220" t="str">
            <v>BMTA122A</v>
          </cell>
          <cell r="B220">
            <v>5.3449999999999998</v>
          </cell>
          <cell r="C220">
            <v>40947</v>
          </cell>
          <cell r="D220">
            <v>2.94</v>
          </cell>
          <cell r="E220" t="str">
            <v>Straight</v>
          </cell>
          <cell r="F220" t="str">
            <v>Fixed</v>
          </cell>
          <cell r="G220" t="str">
            <v>G</v>
          </cell>
          <cell r="I220">
            <v>38754</v>
          </cell>
          <cell r="J220">
            <v>5.3449999999999998</v>
          </cell>
          <cell r="K220">
            <v>39871</v>
          </cell>
          <cell r="L220">
            <v>2.3787660000000002</v>
          </cell>
          <cell r="M220">
            <v>2.5709810000000002</v>
          </cell>
          <cell r="N220">
            <v>2.298241</v>
          </cell>
          <cell r="O220">
            <v>2.3787660000000002</v>
          </cell>
          <cell r="P220">
            <v>40.941268999999998</v>
          </cell>
          <cell r="Q220">
            <v>2.3787660000000002</v>
          </cell>
          <cell r="R220" t="str">
            <v>-</v>
          </cell>
          <cell r="S220">
            <v>108.390519</v>
          </cell>
          <cell r="T220">
            <v>0.30752099999999999</v>
          </cell>
          <cell r="U220">
            <v>2.7262689999999998</v>
          </cell>
          <cell r="V220">
            <v>9.0714170000000003</v>
          </cell>
          <cell r="W220">
            <v>1000</v>
          </cell>
          <cell r="X220" t="str">
            <v>Registered</v>
          </cell>
        </row>
        <row r="221">
          <cell r="A221" t="str">
            <v>BMTA128A</v>
          </cell>
          <cell r="B221">
            <v>4.5979999999999999</v>
          </cell>
          <cell r="C221">
            <v>41150</v>
          </cell>
          <cell r="D221">
            <v>3.5</v>
          </cell>
          <cell r="E221" t="str">
            <v>Straight</v>
          </cell>
          <cell r="F221" t="str">
            <v>Fixed</v>
          </cell>
          <cell r="G221" t="str">
            <v>G</v>
          </cell>
          <cell r="I221" t="str">
            <v>-</v>
          </cell>
          <cell r="J221" t="str">
            <v>-</v>
          </cell>
          <cell r="K221">
            <v>39871</v>
          </cell>
          <cell r="L221">
            <v>2.638382</v>
          </cell>
          <cell r="M221">
            <v>2.8384140000000002</v>
          </cell>
          <cell r="N221">
            <v>2.5057420000000001</v>
          </cell>
          <cell r="O221">
            <v>2.638382</v>
          </cell>
          <cell r="P221">
            <v>51.118721999999998</v>
          </cell>
          <cell r="Q221">
            <v>2.638382</v>
          </cell>
          <cell r="R221" t="str">
            <v>-</v>
          </cell>
          <cell r="S221">
            <v>106.509488</v>
          </cell>
          <cell r="T221">
            <v>1.2597000000000001E-2</v>
          </cell>
          <cell r="U221">
            <v>3.2343259999999998</v>
          </cell>
          <cell r="V221">
            <v>12.475393</v>
          </cell>
          <cell r="W221">
            <v>1000</v>
          </cell>
          <cell r="X221" t="str">
            <v>Registered</v>
          </cell>
        </row>
        <row r="222">
          <cell r="A222" t="str">
            <v>BMTA12DA</v>
          </cell>
          <cell r="B222">
            <v>4.7699999999999996</v>
          </cell>
          <cell r="C222">
            <v>41256</v>
          </cell>
          <cell r="D222">
            <v>3.79</v>
          </cell>
          <cell r="E222" t="str">
            <v>Straight</v>
          </cell>
          <cell r="F222" t="str">
            <v>Fixed</v>
          </cell>
          <cell r="G222" t="str">
            <v>G</v>
          </cell>
          <cell r="I222">
            <v>39230</v>
          </cell>
          <cell r="J222">
            <v>3.48</v>
          </cell>
          <cell r="K222">
            <v>39871</v>
          </cell>
          <cell r="L222">
            <v>2.8026749999999998</v>
          </cell>
          <cell r="M222">
            <v>3.0094829999999999</v>
          </cell>
          <cell r="N222">
            <v>2.6405110000000001</v>
          </cell>
          <cell r="O222">
            <v>2.8026749999999998</v>
          </cell>
          <cell r="P222">
            <v>55.190033999999997</v>
          </cell>
          <cell r="Q222">
            <v>2.8026749999999998</v>
          </cell>
          <cell r="R222" t="str">
            <v>-</v>
          </cell>
          <cell r="S222">
            <v>107.02081200000001</v>
          </cell>
          <cell r="T222">
            <v>1.019342</v>
          </cell>
          <cell r="U222">
            <v>3.438466</v>
          </cell>
          <cell r="V222">
            <v>14.163240999999999</v>
          </cell>
          <cell r="W222">
            <v>1000</v>
          </cell>
          <cell r="X222" t="str">
            <v>Registered</v>
          </cell>
        </row>
        <row r="223">
          <cell r="A223" t="str">
            <v>BMTA131A</v>
          </cell>
          <cell r="B223">
            <v>4.95</v>
          </cell>
          <cell r="C223">
            <v>41299</v>
          </cell>
          <cell r="D223">
            <v>3.91</v>
          </cell>
          <cell r="E223" t="str">
            <v>Straight</v>
          </cell>
          <cell r="F223" t="str">
            <v>Fixed</v>
          </cell>
          <cell r="G223" t="str">
            <v>G</v>
          </cell>
          <cell r="I223">
            <v>39701</v>
          </cell>
          <cell r="J223">
            <v>4.585</v>
          </cell>
          <cell r="K223">
            <v>39871</v>
          </cell>
          <cell r="L223">
            <v>2.8949240000000001</v>
          </cell>
          <cell r="M223">
            <v>3.1044809999999998</v>
          </cell>
          <cell r="N223">
            <v>2.7207819999999998</v>
          </cell>
          <cell r="O223">
            <v>2.8949240000000001</v>
          </cell>
          <cell r="P223">
            <v>56.508355000000002</v>
          </cell>
          <cell r="Q223">
            <v>2.8949240000000001</v>
          </cell>
          <cell r="R223" t="str">
            <v>-</v>
          </cell>
          <cell r="S223">
            <v>107.545072</v>
          </cell>
          <cell r="T223">
            <v>0.47465800000000002</v>
          </cell>
          <cell r="U223">
            <v>3.5405340000000001</v>
          </cell>
          <cell r="V223">
            <v>14.943203</v>
          </cell>
          <cell r="W223">
            <v>1000</v>
          </cell>
          <cell r="X223" t="str">
            <v>Registered</v>
          </cell>
        </row>
        <row r="224">
          <cell r="A224" t="str">
            <v>BMTA133A</v>
          </cell>
          <cell r="B224">
            <v>4.0999999999999996</v>
          </cell>
          <cell r="C224">
            <v>41359</v>
          </cell>
          <cell r="D224">
            <v>4.07</v>
          </cell>
          <cell r="E224" t="str">
            <v>Straight</v>
          </cell>
          <cell r="F224" t="str">
            <v>Fixed</v>
          </cell>
          <cell r="G224" t="str">
            <v>G</v>
          </cell>
          <cell r="I224">
            <v>39227</v>
          </cell>
          <cell r="J224">
            <v>3.5350000000000001</v>
          </cell>
          <cell r="K224">
            <v>39871</v>
          </cell>
          <cell r="L224">
            <v>3.0150169999999998</v>
          </cell>
          <cell r="M224">
            <v>3.2284090000000001</v>
          </cell>
          <cell r="N224">
            <v>2.824163</v>
          </cell>
          <cell r="O224">
            <v>3.0150169999999998</v>
          </cell>
          <cell r="P224">
            <v>57.310302</v>
          </cell>
          <cell r="Q224">
            <v>3.0150169999999998</v>
          </cell>
          <cell r="R224" t="str">
            <v>-</v>
          </cell>
          <cell r="S224">
            <v>104.14012700000001</v>
          </cell>
          <cell r="T224">
            <v>1.752329</v>
          </cell>
          <cell r="U224">
            <v>3.6770939999999999</v>
          </cell>
          <cell r="V224">
            <v>16.155961000000001</v>
          </cell>
          <cell r="W224">
            <v>1000</v>
          </cell>
          <cell r="X224" t="str">
            <v>Registered</v>
          </cell>
        </row>
        <row r="225">
          <cell r="A225" t="str">
            <v>BMTA136A</v>
          </cell>
          <cell r="B225">
            <v>3.4967999999999999</v>
          </cell>
          <cell r="C225">
            <v>41426</v>
          </cell>
          <cell r="D225">
            <v>4.25</v>
          </cell>
          <cell r="E225" t="str">
            <v>Straight</v>
          </cell>
          <cell r="F225" t="str">
            <v>Fixed</v>
          </cell>
          <cell r="G225" t="str">
            <v>G</v>
          </cell>
          <cell r="I225" t="str">
            <v>-</v>
          </cell>
          <cell r="J225" t="str">
            <v>-</v>
          </cell>
          <cell r="K225">
            <v>39871</v>
          </cell>
          <cell r="L225">
            <v>3.1105900000000002</v>
          </cell>
          <cell r="M225">
            <v>3.328265</v>
          </cell>
          <cell r="N225">
            <v>2.9010739999999999</v>
          </cell>
          <cell r="O225">
            <v>3.1105900000000002</v>
          </cell>
          <cell r="P225">
            <v>57.585686000000003</v>
          </cell>
          <cell r="Q225">
            <v>3.1105900000000002</v>
          </cell>
          <cell r="R225" t="str">
            <v>-</v>
          </cell>
          <cell r="S225">
            <v>101.52855700000001</v>
          </cell>
          <cell r="T225">
            <v>0.86222500000000002</v>
          </cell>
          <cell r="U225">
            <v>3.897113</v>
          </cell>
          <cell r="V225">
            <v>17.839286000000001</v>
          </cell>
          <cell r="W225">
            <v>1000</v>
          </cell>
          <cell r="X225" t="str">
            <v>Registered</v>
          </cell>
        </row>
        <row r="226">
          <cell r="A226" t="str">
            <v>BMTA136B</v>
          </cell>
          <cell r="B226">
            <v>3.8668</v>
          </cell>
          <cell r="C226">
            <v>41439</v>
          </cell>
          <cell r="D226">
            <v>4.29</v>
          </cell>
          <cell r="E226" t="str">
            <v>Straight</v>
          </cell>
          <cell r="F226" t="str">
            <v>Fixed</v>
          </cell>
          <cell r="G226" t="str">
            <v>G</v>
          </cell>
          <cell r="I226" t="str">
            <v>-</v>
          </cell>
          <cell r="J226" t="str">
            <v>-</v>
          </cell>
          <cell r="K226">
            <v>39871</v>
          </cell>
          <cell r="L226">
            <v>3.1291329999999999</v>
          </cell>
          <cell r="M226">
            <v>3.3476400000000002</v>
          </cell>
          <cell r="N226">
            <v>2.915997</v>
          </cell>
          <cell r="O226">
            <v>3.1291329999999999</v>
          </cell>
          <cell r="P226">
            <v>58.779240000000001</v>
          </cell>
          <cell r="Q226">
            <v>3.1291329999999999</v>
          </cell>
          <cell r="R226" t="str">
            <v>-</v>
          </cell>
          <cell r="S226">
            <v>102.940084</v>
          </cell>
          <cell r="T226">
            <v>0.81573600000000002</v>
          </cell>
          <cell r="U226">
            <v>3.9058069999999998</v>
          </cell>
          <cell r="V226">
            <v>17.968737999999998</v>
          </cell>
          <cell r="W226">
            <v>1000</v>
          </cell>
          <cell r="X226" t="str">
            <v>Registered</v>
          </cell>
        </row>
        <row r="227">
          <cell r="A227" t="str">
            <v>BMTA13DA</v>
          </cell>
          <cell r="B227">
            <v>4.9669999999999996</v>
          </cell>
          <cell r="C227">
            <v>41625</v>
          </cell>
          <cell r="D227">
            <v>4.8</v>
          </cell>
          <cell r="E227" t="str">
            <v>Straight</v>
          </cell>
          <cell r="F227" t="str">
            <v>Fixed</v>
          </cell>
          <cell r="G227" t="str">
            <v>G</v>
          </cell>
          <cell r="I227">
            <v>39428</v>
          </cell>
          <cell r="J227">
            <v>4.9669999999999996</v>
          </cell>
          <cell r="K227">
            <v>39871</v>
          </cell>
          <cell r="L227">
            <v>3.2883680000000002</v>
          </cell>
          <cell r="M227">
            <v>3.5187650000000001</v>
          </cell>
          <cell r="N227">
            <v>3.0234220000000001</v>
          </cell>
          <cell r="O227">
            <v>3.2883680000000002</v>
          </cell>
          <cell r="P227">
            <v>70.033603999999997</v>
          </cell>
          <cell r="Q227">
            <v>3.2883680000000002</v>
          </cell>
          <cell r="R227" t="str">
            <v>-</v>
          </cell>
          <cell r="S227">
            <v>107.393784</v>
          </cell>
          <cell r="T227">
            <v>1.0070079999999999</v>
          </cell>
          <cell r="U227">
            <v>4.2371030000000003</v>
          </cell>
          <cell r="V227">
            <v>21.323619999999998</v>
          </cell>
          <cell r="W227">
            <v>1000</v>
          </cell>
          <cell r="X227" t="str">
            <v>Registered</v>
          </cell>
        </row>
        <row r="228">
          <cell r="A228" t="str">
            <v>BMTA13OA</v>
          </cell>
          <cell r="B228">
            <v>4.7380000000000004</v>
          </cell>
          <cell r="C228">
            <v>41576</v>
          </cell>
          <cell r="D228">
            <v>4.67</v>
          </cell>
          <cell r="E228" t="str">
            <v>Straight</v>
          </cell>
          <cell r="F228" t="str">
            <v>Fixed</v>
          </cell>
          <cell r="G228" t="str">
            <v>G</v>
          </cell>
          <cell r="I228">
            <v>39372</v>
          </cell>
          <cell r="J228">
            <v>4.7367600000000003</v>
          </cell>
          <cell r="K228">
            <v>39871</v>
          </cell>
          <cell r="L228">
            <v>3.2462689999999998</v>
          </cell>
          <cell r="M228">
            <v>3.4735330000000002</v>
          </cell>
          <cell r="N228">
            <v>2.9949720000000002</v>
          </cell>
          <cell r="O228">
            <v>3.2462689999999998</v>
          </cell>
          <cell r="P228">
            <v>68.442064000000002</v>
          </cell>
          <cell r="Q228">
            <v>3.2462689999999998</v>
          </cell>
          <cell r="R228" t="str">
            <v>-</v>
          </cell>
          <cell r="S228">
            <v>106.407613</v>
          </cell>
          <cell r="T228">
            <v>1.596641</v>
          </cell>
          <cell r="U228">
            <v>4.1240819999999996</v>
          </cell>
          <cell r="V228">
            <v>20.283521</v>
          </cell>
          <cell r="W228">
            <v>1000</v>
          </cell>
          <cell r="X228" t="str">
            <v>Registered</v>
          </cell>
        </row>
        <row r="229">
          <cell r="A229" t="str">
            <v>BMTA144A</v>
          </cell>
          <cell r="B229">
            <v>4.17</v>
          </cell>
          <cell r="C229">
            <v>41739</v>
          </cell>
          <cell r="D229">
            <v>5.1100000000000003</v>
          </cell>
          <cell r="E229" t="str">
            <v>Straight</v>
          </cell>
          <cell r="F229" t="str">
            <v>Fixed</v>
          </cell>
          <cell r="G229" t="str">
            <v>G</v>
          </cell>
          <cell r="I229">
            <v>39535</v>
          </cell>
          <cell r="J229">
            <v>4.17</v>
          </cell>
          <cell r="K229">
            <v>39871</v>
          </cell>
          <cell r="L229">
            <v>3.4091930000000001</v>
          </cell>
          <cell r="M229">
            <v>3.6409539999999998</v>
          </cell>
          <cell r="N229">
            <v>3.1221049999999999</v>
          </cell>
          <cell r="O229">
            <v>3.4091930000000001</v>
          </cell>
          <cell r="P229">
            <v>70.068008000000006</v>
          </cell>
          <cell r="Q229">
            <v>3.4091930000000001</v>
          </cell>
          <cell r="R229" t="str">
            <v>-</v>
          </cell>
          <cell r="S229">
            <v>103.54280799999999</v>
          </cell>
          <cell r="T229">
            <v>1.622301</v>
          </cell>
          <cell r="U229">
            <v>4.5158319999999996</v>
          </cell>
          <cell r="V229">
            <v>24.128267999999998</v>
          </cell>
          <cell r="W229">
            <v>1000</v>
          </cell>
          <cell r="X229" t="str">
            <v>Registered</v>
          </cell>
        </row>
        <row r="230">
          <cell r="A230" t="str">
            <v>BMTA144B</v>
          </cell>
          <cell r="B230">
            <v>4.12</v>
          </cell>
          <cell r="C230">
            <v>41753</v>
          </cell>
          <cell r="D230">
            <v>5.15</v>
          </cell>
          <cell r="E230" t="str">
            <v>Straight</v>
          </cell>
          <cell r="F230" t="str">
            <v>Fixed</v>
          </cell>
          <cell r="G230" t="str">
            <v>G</v>
          </cell>
          <cell r="I230" t="str">
            <v>-</v>
          </cell>
          <cell r="J230" t="str">
            <v>-</v>
          </cell>
          <cell r="K230">
            <v>39871</v>
          </cell>
          <cell r="L230">
            <v>3.431244</v>
          </cell>
          <cell r="M230">
            <v>3.6619259999999998</v>
          </cell>
          <cell r="N230">
            <v>3.1434600000000001</v>
          </cell>
          <cell r="O230">
            <v>3.431244</v>
          </cell>
          <cell r="P230">
            <v>70.858725000000007</v>
          </cell>
          <cell r="Q230">
            <v>3.431244</v>
          </cell>
          <cell r="R230" t="str">
            <v>-</v>
          </cell>
          <cell r="S230">
            <v>103.226946</v>
          </cell>
          <cell r="T230">
            <v>1.4448220000000001</v>
          </cell>
          <cell r="U230">
            <v>4.5576059999999998</v>
          </cell>
          <cell r="V230">
            <v>24.516133</v>
          </cell>
          <cell r="W230">
            <v>1000</v>
          </cell>
          <cell r="X230" t="str">
            <v>Registered</v>
          </cell>
        </row>
        <row r="231">
          <cell r="A231" t="str">
            <v>BMTA146A</v>
          </cell>
          <cell r="B231">
            <v>3.8079999999999998</v>
          </cell>
          <cell r="C231">
            <v>41797</v>
          </cell>
          <cell r="D231">
            <v>5.27</v>
          </cell>
          <cell r="E231" t="str">
            <v>Straight</v>
          </cell>
          <cell r="F231" t="str">
            <v>Fixed</v>
          </cell>
          <cell r="G231" t="str">
            <v>G</v>
          </cell>
          <cell r="I231">
            <v>39237</v>
          </cell>
          <cell r="J231">
            <v>3.8079999999999998</v>
          </cell>
          <cell r="K231">
            <v>39871</v>
          </cell>
          <cell r="L231">
            <v>3.4710570000000001</v>
          </cell>
          <cell r="M231">
            <v>3.6983470000000001</v>
          </cell>
          <cell r="N231">
            <v>3.1810870000000002</v>
          </cell>
          <cell r="O231">
            <v>3.4710570000000001</v>
          </cell>
          <cell r="P231">
            <v>70.723467999999997</v>
          </cell>
          <cell r="Q231">
            <v>3.4710570000000001</v>
          </cell>
          <cell r="R231" t="str">
            <v>-</v>
          </cell>
          <cell r="S231">
            <v>101.610775</v>
          </cell>
          <cell r="T231">
            <v>0.87636199999999997</v>
          </cell>
          <cell r="U231">
            <v>4.705673</v>
          </cell>
          <cell r="V231">
            <v>25.883149</v>
          </cell>
          <cell r="W231">
            <v>1000</v>
          </cell>
          <cell r="X231" t="str">
            <v>Registered</v>
          </cell>
        </row>
        <row r="232">
          <cell r="A232" t="str">
            <v>BMTA14DA</v>
          </cell>
          <cell r="B232">
            <v>4.83</v>
          </cell>
          <cell r="C232">
            <v>41986</v>
          </cell>
          <cell r="D232">
            <v>5.79</v>
          </cell>
          <cell r="E232" t="str">
            <v>Straight</v>
          </cell>
          <cell r="F232" t="str">
            <v>Fixed</v>
          </cell>
          <cell r="G232" t="str">
            <v>G</v>
          </cell>
          <cell r="I232">
            <v>39224</v>
          </cell>
          <cell r="J232">
            <v>3.5</v>
          </cell>
          <cell r="K232">
            <v>39871</v>
          </cell>
          <cell r="L232">
            <v>3.5908959999999999</v>
          </cell>
          <cell r="M232">
            <v>3.8036129999999999</v>
          </cell>
          <cell r="N232">
            <v>3.2915299999999998</v>
          </cell>
          <cell r="O232">
            <v>3.5908959999999999</v>
          </cell>
          <cell r="P232">
            <v>75.621842999999998</v>
          </cell>
          <cell r="Q232">
            <v>3.5908959999999999</v>
          </cell>
          <cell r="R232" t="str">
            <v>-</v>
          </cell>
          <cell r="S232">
            <v>106.422236</v>
          </cell>
          <cell r="T232">
            <v>1.0321640000000001</v>
          </cell>
          <cell r="U232">
            <v>5.002434</v>
          </cell>
          <cell r="V232">
            <v>29.623213</v>
          </cell>
          <cell r="W232">
            <v>1000</v>
          </cell>
          <cell r="X232" t="str">
            <v>Registered</v>
          </cell>
        </row>
        <row r="233">
          <cell r="A233" t="str">
            <v>BMTA152A</v>
          </cell>
          <cell r="B233">
            <v>4.79</v>
          </cell>
          <cell r="C233">
            <v>42043</v>
          </cell>
          <cell r="D233">
            <v>5.95</v>
          </cell>
          <cell r="E233" t="str">
            <v>Straight</v>
          </cell>
          <cell r="F233" t="str">
            <v>Fixed</v>
          </cell>
          <cell r="G233" t="str">
            <v>G</v>
          </cell>
          <cell r="I233">
            <v>39126</v>
          </cell>
          <cell r="J233">
            <v>4.7549999999999999</v>
          </cell>
          <cell r="K233">
            <v>39871</v>
          </cell>
          <cell r="L233">
            <v>3.6223610000000002</v>
          </cell>
          <cell r="M233">
            <v>3.8306830000000001</v>
          </cell>
          <cell r="N233">
            <v>3.320163</v>
          </cell>
          <cell r="O233">
            <v>3.6223610000000002</v>
          </cell>
          <cell r="P233">
            <v>75.889391000000003</v>
          </cell>
          <cell r="Q233">
            <v>3.6223610000000002</v>
          </cell>
          <cell r="R233" t="str">
            <v>-</v>
          </cell>
          <cell r="S233">
            <v>106.20609</v>
          </cell>
          <cell r="T233">
            <v>0.27558899999999997</v>
          </cell>
          <cell r="U233">
            <v>5.1559619999999997</v>
          </cell>
          <cell r="V233">
            <v>31.248621</v>
          </cell>
          <cell r="W233">
            <v>1000</v>
          </cell>
          <cell r="X233" t="str">
            <v>Registered</v>
          </cell>
        </row>
        <row r="234">
          <cell r="A234" t="str">
            <v>BMTA156A</v>
          </cell>
          <cell r="B234">
            <v>3.6467999999999998</v>
          </cell>
          <cell r="C234">
            <v>42156</v>
          </cell>
          <cell r="D234">
            <v>6.25</v>
          </cell>
          <cell r="E234" t="str">
            <v>Straight</v>
          </cell>
          <cell r="F234" t="str">
            <v>Fixed</v>
          </cell>
          <cell r="G234" t="str">
            <v>G</v>
          </cell>
          <cell r="I234" t="str">
            <v>-</v>
          </cell>
          <cell r="J234" t="str">
            <v>-</v>
          </cell>
          <cell r="K234">
            <v>39871</v>
          </cell>
          <cell r="L234">
            <v>3.6847400000000001</v>
          </cell>
          <cell r="M234">
            <v>3.88435</v>
          </cell>
          <cell r="N234">
            <v>3.376925</v>
          </cell>
          <cell r="O234">
            <v>3.6847400000000001</v>
          </cell>
          <cell r="P234">
            <v>73.542282</v>
          </cell>
          <cell r="Q234">
            <v>3.6847400000000001</v>
          </cell>
          <cell r="R234" t="str">
            <v>-</v>
          </cell>
          <cell r="S234">
            <v>99.790688000000003</v>
          </cell>
          <cell r="T234">
            <v>0.89921099999999998</v>
          </cell>
          <cell r="U234">
            <v>5.4954099999999997</v>
          </cell>
          <cell r="V234">
            <v>35.164889000000002</v>
          </cell>
          <cell r="W234">
            <v>1000</v>
          </cell>
          <cell r="X234" t="str">
            <v>Registered</v>
          </cell>
        </row>
        <row r="235">
          <cell r="A235" t="str">
            <v>BMTA156B</v>
          </cell>
          <cell r="B235">
            <v>4.03</v>
          </cell>
          <cell r="C235">
            <v>42169</v>
          </cell>
          <cell r="D235">
            <v>6.29</v>
          </cell>
          <cell r="E235" t="str">
            <v>Straight</v>
          </cell>
          <cell r="F235" t="str">
            <v>Fixed</v>
          </cell>
          <cell r="G235" t="str">
            <v>G</v>
          </cell>
          <cell r="I235">
            <v>39464</v>
          </cell>
          <cell r="J235">
            <v>4.57</v>
          </cell>
          <cell r="K235">
            <v>39871</v>
          </cell>
          <cell r="L235">
            <v>3.6919170000000001</v>
          </cell>
          <cell r="M235">
            <v>3.8905240000000001</v>
          </cell>
          <cell r="N235">
            <v>3.3834550000000001</v>
          </cell>
          <cell r="O235">
            <v>3.6919170000000001</v>
          </cell>
          <cell r="P235">
            <v>73.910126000000005</v>
          </cell>
          <cell r="Q235">
            <v>3.6919170000000001</v>
          </cell>
          <cell r="R235" t="str">
            <v>-</v>
          </cell>
          <cell r="S235">
            <v>101.882694</v>
          </cell>
          <cell r="T235">
            <v>0.85016400000000003</v>
          </cell>
          <cell r="U235">
            <v>5.477716</v>
          </cell>
          <cell r="V235">
            <v>35.110224000000002</v>
          </cell>
          <cell r="W235">
            <v>1000</v>
          </cell>
          <cell r="X235" t="str">
            <v>Registered</v>
          </cell>
        </row>
        <row r="236">
          <cell r="A236" t="str">
            <v>BMTA15DA</v>
          </cell>
          <cell r="B236">
            <v>3.42</v>
          </cell>
          <cell r="C236">
            <v>42353</v>
          </cell>
          <cell r="D236">
            <v>6.79</v>
          </cell>
          <cell r="E236" t="str">
            <v>Straight</v>
          </cell>
          <cell r="F236" t="str">
            <v>Fixed</v>
          </cell>
          <cell r="G236" t="str">
            <v>G</v>
          </cell>
          <cell r="I236">
            <v>39786</v>
          </cell>
          <cell r="J236">
            <v>3.4207519999999998</v>
          </cell>
          <cell r="K236">
            <v>39871</v>
          </cell>
          <cell r="L236">
            <v>3.8807809999999998</v>
          </cell>
          <cell r="M236">
            <v>4.0652010000000001</v>
          </cell>
          <cell r="N236">
            <v>3.5631729999999999</v>
          </cell>
          <cell r="O236">
            <v>3.8807809999999998</v>
          </cell>
          <cell r="P236">
            <v>74.205235000000002</v>
          </cell>
          <cell r="Q236">
            <v>3.8807809999999998</v>
          </cell>
          <cell r="R236" t="str">
            <v>-</v>
          </cell>
          <cell r="S236">
            <v>97.273166000000003</v>
          </cell>
          <cell r="T236">
            <v>0.71211000000000002</v>
          </cell>
          <cell r="U236">
            <v>5.9465630000000003</v>
          </cell>
          <cell r="V236">
            <v>40.988292999999999</v>
          </cell>
          <cell r="W236">
            <v>1000</v>
          </cell>
          <cell r="X236" t="str">
            <v>Registered</v>
          </cell>
        </row>
        <row r="237">
          <cell r="A237" t="str">
            <v>BMTA15NA</v>
          </cell>
          <cell r="B237">
            <v>4.21</v>
          </cell>
          <cell r="C237">
            <v>42312</v>
          </cell>
          <cell r="D237">
            <v>6.68</v>
          </cell>
          <cell r="E237" t="str">
            <v>Straight</v>
          </cell>
          <cell r="F237" t="str">
            <v>Fixed</v>
          </cell>
          <cell r="G237" t="str">
            <v>G</v>
          </cell>
          <cell r="I237" t="str">
            <v>-</v>
          </cell>
          <cell r="J237" t="str">
            <v>-</v>
          </cell>
          <cell r="K237">
            <v>39871</v>
          </cell>
          <cell r="L237">
            <v>3.835779</v>
          </cell>
          <cell r="M237">
            <v>4.0233600000000003</v>
          </cell>
          <cell r="N237">
            <v>3.5202100000000001</v>
          </cell>
          <cell r="O237">
            <v>3.835779</v>
          </cell>
          <cell r="P237">
            <v>75.379726000000005</v>
          </cell>
          <cell r="Q237">
            <v>3.835779</v>
          </cell>
          <cell r="R237" t="str">
            <v>-</v>
          </cell>
          <cell r="S237">
            <v>102.198285</v>
          </cell>
          <cell r="T237">
            <v>1.349507</v>
          </cell>
          <cell r="U237">
            <v>5.7126749999999999</v>
          </cell>
          <cell r="V237">
            <v>38.509087000000001</v>
          </cell>
          <cell r="W237">
            <v>1000</v>
          </cell>
          <cell r="X237" t="str">
            <v>Registered</v>
          </cell>
        </row>
        <row r="238">
          <cell r="A238" t="str">
            <v>BMTA15OA</v>
          </cell>
          <cell r="B238">
            <v>4.9400000000000004</v>
          </cell>
          <cell r="C238">
            <v>42306</v>
          </cell>
          <cell r="D238">
            <v>6.67</v>
          </cell>
          <cell r="E238" t="str">
            <v>Straight</v>
          </cell>
          <cell r="F238" t="str">
            <v>Fixed</v>
          </cell>
          <cell r="G238" t="str">
            <v>G</v>
          </cell>
          <cell r="I238" t="str">
            <v>-</v>
          </cell>
          <cell r="J238" t="str">
            <v>-</v>
          </cell>
          <cell r="K238">
            <v>39871</v>
          </cell>
          <cell r="L238">
            <v>3.8291940000000002</v>
          </cell>
          <cell r="M238">
            <v>4.0172369999999997</v>
          </cell>
          <cell r="N238">
            <v>3.513922</v>
          </cell>
          <cell r="O238">
            <v>3.8291940000000002</v>
          </cell>
          <cell r="P238">
            <v>76.865433999999993</v>
          </cell>
          <cell r="Q238">
            <v>3.8291940000000002</v>
          </cell>
          <cell r="R238" t="str">
            <v>-</v>
          </cell>
          <cell r="S238">
            <v>106.478754</v>
          </cell>
          <cell r="T238">
            <v>1.664712</v>
          </cell>
          <cell r="U238">
            <v>5.5953970000000002</v>
          </cell>
          <cell r="V238">
            <v>37.409367000000003</v>
          </cell>
          <cell r="W238">
            <v>1000</v>
          </cell>
          <cell r="X238" t="str">
            <v>Registered</v>
          </cell>
        </row>
        <row r="239">
          <cell r="A239" t="str">
            <v>BMTA164A</v>
          </cell>
          <cell r="B239">
            <v>4.68</v>
          </cell>
          <cell r="C239">
            <v>42470</v>
          </cell>
          <cell r="D239">
            <v>7.12</v>
          </cell>
          <cell r="E239" t="str">
            <v>Straight</v>
          </cell>
          <cell r="F239" t="str">
            <v>Fixed</v>
          </cell>
          <cell r="G239" t="str">
            <v>G</v>
          </cell>
          <cell r="I239">
            <v>39535</v>
          </cell>
          <cell r="J239">
            <v>4.68</v>
          </cell>
          <cell r="K239">
            <v>39871</v>
          </cell>
          <cell r="L239">
            <v>4.0091989999999997</v>
          </cell>
          <cell r="M239">
            <v>4.1845980000000003</v>
          </cell>
          <cell r="N239">
            <v>3.6857760000000002</v>
          </cell>
          <cell r="O239">
            <v>4.0091989999999997</v>
          </cell>
          <cell r="P239">
            <v>77.999747999999997</v>
          </cell>
          <cell r="Q239">
            <v>4.0091989999999997</v>
          </cell>
          <cell r="R239" t="str">
            <v>-</v>
          </cell>
          <cell r="S239">
            <v>104.11656499999999</v>
          </cell>
          <cell r="T239">
            <v>1.8207120000000001</v>
          </cell>
          <cell r="U239">
            <v>5.9288949999999998</v>
          </cell>
          <cell r="V239">
            <v>42.021596000000002</v>
          </cell>
          <cell r="W239">
            <v>1000</v>
          </cell>
          <cell r="X239" t="str">
            <v>Registered</v>
          </cell>
        </row>
        <row r="240">
          <cell r="A240" t="str">
            <v>BMTA164B</v>
          </cell>
          <cell r="B240">
            <v>4.49</v>
          </cell>
          <cell r="C240">
            <v>42484</v>
          </cell>
          <cell r="D240">
            <v>7.15</v>
          </cell>
          <cell r="E240" t="str">
            <v>Straight</v>
          </cell>
          <cell r="F240" t="str">
            <v>Fixed</v>
          </cell>
          <cell r="G240" t="str">
            <v>G</v>
          </cell>
          <cell r="I240">
            <v>39548</v>
          </cell>
          <cell r="J240">
            <v>4.49</v>
          </cell>
          <cell r="K240">
            <v>39871</v>
          </cell>
          <cell r="L240">
            <v>4.0245649999999999</v>
          </cell>
          <cell r="M240">
            <v>4.1988849999999998</v>
          </cell>
          <cell r="N240">
            <v>3.7004459999999999</v>
          </cell>
          <cell r="O240">
            <v>4.0245649999999999</v>
          </cell>
          <cell r="P240">
            <v>77.808526999999998</v>
          </cell>
          <cell r="Q240">
            <v>4.0245649999999999</v>
          </cell>
          <cell r="R240" t="str">
            <v>-</v>
          </cell>
          <cell r="S240">
            <v>102.867817</v>
          </cell>
          <cell r="T240">
            <v>1.5745750000000001</v>
          </cell>
          <cell r="U240">
            <v>5.9958900000000002</v>
          </cell>
          <cell r="V240">
            <v>42.769483000000001</v>
          </cell>
          <cell r="W240">
            <v>1000</v>
          </cell>
          <cell r="X240" t="str">
            <v>Registered</v>
          </cell>
        </row>
        <row r="241">
          <cell r="A241" t="str">
            <v>BMTA166A</v>
          </cell>
          <cell r="B241">
            <v>3.98</v>
          </cell>
          <cell r="C241">
            <v>42528</v>
          </cell>
          <cell r="D241">
            <v>7.27</v>
          </cell>
          <cell r="E241" t="str">
            <v>Straight</v>
          </cell>
          <cell r="F241" t="str">
            <v>Fixed</v>
          </cell>
          <cell r="G241" t="str">
            <v>G</v>
          </cell>
          <cell r="I241">
            <v>39238</v>
          </cell>
          <cell r="J241">
            <v>3.98</v>
          </cell>
          <cell r="K241">
            <v>39871</v>
          </cell>
          <cell r="L241">
            <v>4.0728600000000004</v>
          </cell>
          <cell r="M241">
            <v>4.2437860000000001</v>
          </cell>
          <cell r="N241">
            <v>3.746553</v>
          </cell>
          <cell r="O241">
            <v>4.0728600000000004</v>
          </cell>
          <cell r="P241">
            <v>77.506045</v>
          </cell>
          <cell r="Q241">
            <v>4.0728600000000004</v>
          </cell>
          <cell r="R241" t="str">
            <v>-</v>
          </cell>
          <cell r="S241">
            <v>99.421300000000002</v>
          </cell>
          <cell r="T241">
            <v>0.91594500000000001</v>
          </cell>
          <cell r="U241">
            <v>6.1962570000000001</v>
          </cell>
          <cell r="V241">
            <v>45.065877999999998</v>
          </cell>
          <cell r="W241">
            <v>1000</v>
          </cell>
          <cell r="X241" t="str">
            <v>Registered</v>
          </cell>
        </row>
        <row r="242">
          <cell r="A242" t="str">
            <v>BMTA16NA</v>
          </cell>
          <cell r="B242">
            <v>4.22</v>
          </cell>
          <cell r="C242">
            <v>42678</v>
          </cell>
          <cell r="D242">
            <v>7.68</v>
          </cell>
          <cell r="E242" t="str">
            <v>Straight</v>
          </cell>
          <cell r="F242" t="str">
            <v>Fixed</v>
          </cell>
          <cell r="G242" t="str">
            <v>G</v>
          </cell>
          <cell r="I242">
            <v>39749</v>
          </cell>
          <cell r="J242">
            <v>4.22</v>
          </cell>
          <cell r="K242">
            <v>39871</v>
          </cell>
          <cell r="L242">
            <v>4.2080109999999999</v>
          </cell>
          <cell r="M242">
            <v>4.3673719999999996</v>
          </cell>
          <cell r="N242">
            <v>3.8742489999999998</v>
          </cell>
          <cell r="O242">
            <v>4.2080109999999999</v>
          </cell>
          <cell r="P242">
            <v>80.923482000000007</v>
          </cell>
          <cell r="Q242">
            <v>4.2080109999999999</v>
          </cell>
          <cell r="R242" t="str">
            <v>-</v>
          </cell>
          <cell r="S242">
            <v>100.090281</v>
          </cell>
          <cell r="T242">
            <v>1.3527119999999999</v>
          </cell>
          <cell r="U242">
            <v>6.4130390000000004</v>
          </cell>
          <cell r="V242">
            <v>48.781140000000001</v>
          </cell>
          <cell r="W242">
            <v>1000</v>
          </cell>
          <cell r="X242" t="str">
            <v>Registered</v>
          </cell>
        </row>
        <row r="243">
          <cell r="A243" t="str">
            <v>EGAT094A</v>
          </cell>
          <cell r="B243">
            <v>5.15</v>
          </cell>
          <cell r="C243">
            <v>39905</v>
          </cell>
          <cell r="D243">
            <v>0.09</v>
          </cell>
          <cell r="E243" t="str">
            <v>Straight</v>
          </cell>
          <cell r="F243" t="str">
            <v>Fixed</v>
          </cell>
          <cell r="G243" t="str">
            <v>G</v>
          </cell>
          <cell r="I243">
            <v>39854</v>
          </cell>
          <cell r="J243">
            <v>1.6</v>
          </cell>
          <cell r="K243">
            <v>39871</v>
          </cell>
          <cell r="L243">
            <v>1.587763</v>
          </cell>
          <cell r="M243">
            <v>1.7377629999999999</v>
          </cell>
          <cell r="N243">
            <v>1.567763</v>
          </cell>
          <cell r="O243">
            <v>1.587763</v>
          </cell>
          <cell r="P243">
            <v>15.131596</v>
          </cell>
          <cell r="Q243">
            <v>1.587763</v>
          </cell>
          <cell r="R243" t="str">
            <v>-</v>
          </cell>
          <cell r="S243">
            <v>100.316439</v>
          </cell>
          <cell r="T243">
            <v>2.116438</v>
          </cell>
          <cell r="U243">
            <v>8.6981000000000003E-2</v>
          </cell>
          <cell r="V243">
            <v>5.0713000000000001E-2</v>
          </cell>
          <cell r="W243">
            <v>1000</v>
          </cell>
          <cell r="X243" t="str">
            <v>Registered</v>
          </cell>
        </row>
        <row r="244">
          <cell r="A244" t="str">
            <v>EGAT098A</v>
          </cell>
          <cell r="B244">
            <v>7.97</v>
          </cell>
          <cell r="C244">
            <v>40048</v>
          </cell>
          <cell r="D244">
            <v>0.48</v>
          </cell>
          <cell r="E244" t="str">
            <v>Straight</v>
          </cell>
          <cell r="F244" t="str">
            <v>Fixed</v>
          </cell>
          <cell r="G244" t="str">
            <v>G</v>
          </cell>
          <cell r="I244">
            <v>39780</v>
          </cell>
          <cell r="J244">
            <v>3.24</v>
          </cell>
          <cell r="K244">
            <v>39871</v>
          </cell>
          <cell r="L244">
            <v>1.5838669999999999</v>
          </cell>
          <cell r="M244">
            <v>1.7835019999999999</v>
          </cell>
          <cell r="N244">
            <v>1.560765</v>
          </cell>
          <cell r="O244">
            <v>1.5838669999999999</v>
          </cell>
          <cell r="P244">
            <v>17.938609</v>
          </cell>
          <cell r="Q244">
            <v>1.5838669999999999</v>
          </cell>
          <cell r="R244" t="str">
            <v>-</v>
          </cell>
          <cell r="S244">
            <v>103.070414</v>
          </cell>
          <cell r="T244">
            <v>0.13101399999999999</v>
          </cell>
          <cell r="U244">
            <v>0.47568500000000002</v>
          </cell>
          <cell r="V244">
            <v>0.46224999999999999</v>
          </cell>
          <cell r="W244">
            <v>1000</v>
          </cell>
          <cell r="X244" t="str">
            <v>Registered</v>
          </cell>
        </row>
        <row r="245">
          <cell r="A245" t="str">
            <v>EGAT09NA</v>
          </cell>
          <cell r="B245">
            <v>8.0399999999999991</v>
          </cell>
          <cell r="C245">
            <v>40133</v>
          </cell>
          <cell r="D245">
            <v>0.71</v>
          </cell>
          <cell r="E245" t="str">
            <v>Straight</v>
          </cell>
          <cell r="F245" t="str">
            <v>Fixed</v>
          </cell>
          <cell r="G245" t="str">
            <v>G</v>
          </cell>
          <cell r="I245" t="str">
            <v>-</v>
          </cell>
          <cell r="J245" t="str">
            <v>-</v>
          </cell>
          <cell r="K245">
            <v>39871</v>
          </cell>
          <cell r="L245">
            <v>1.615173</v>
          </cell>
          <cell r="M245">
            <v>1.8644430000000001</v>
          </cell>
          <cell r="N245">
            <v>1.5889690000000001</v>
          </cell>
          <cell r="O245">
            <v>1.615173</v>
          </cell>
          <cell r="P245">
            <v>21.216201000000002</v>
          </cell>
          <cell r="Q245">
            <v>1.615173</v>
          </cell>
          <cell r="R245" t="str">
            <v>-</v>
          </cell>
          <cell r="S245">
            <v>104.535303</v>
          </cell>
          <cell r="T245">
            <v>2.3128769999999998</v>
          </cell>
          <cell r="U245">
            <v>0.68394699999999997</v>
          </cell>
          <cell r="V245">
            <v>0.81589599999999995</v>
          </cell>
          <cell r="W245">
            <v>1000</v>
          </cell>
          <cell r="X245" t="str">
            <v>Registered</v>
          </cell>
        </row>
        <row r="246">
          <cell r="A246" t="str">
            <v>EGAT09NB</v>
          </cell>
          <cell r="B246">
            <v>5.58</v>
          </cell>
          <cell r="C246">
            <v>40118</v>
          </cell>
          <cell r="D246">
            <v>0.67</v>
          </cell>
          <cell r="E246" t="str">
            <v>Straight</v>
          </cell>
          <cell r="F246" t="str">
            <v>Fixed</v>
          </cell>
          <cell r="G246" t="str">
            <v>G</v>
          </cell>
          <cell r="I246">
            <v>39779</v>
          </cell>
          <cell r="J246">
            <v>3.24</v>
          </cell>
          <cell r="K246">
            <v>39871</v>
          </cell>
          <cell r="L246">
            <v>1.609426</v>
          </cell>
          <cell r="M246">
            <v>1.8499369999999999</v>
          </cell>
          <cell r="N246">
            <v>1.583769</v>
          </cell>
          <cell r="O246">
            <v>1.609426</v>
          </cell>
          <cell r="P246">
            <v>20.466111999999999</v>
          </cell>
          <cell r="Q246">
            <v>1.609426</v>
          </cell>
          <cell r="R246" t="str">
            <v>-</v>
          </cell>
          <cell r="S246">
            <v>102.64464700000001</v>
          </cell>
          <cell r="T246">
            <v>1.8345210000000001</v>
          </cell>
          <cell r="U246">
            <v>0.64858800000000005</v>
          </cell>
          <cell r="V246">
            <v>0.748749</v>
          </cell>
          <cell r="W246">
            <v>1000</v>
          </cell>
          <cell r="X246" t="str">
            <v>Registered</v>
          </cell>
        </row>
        <row r="247">
          <cell r="A247" t="str">
            <v>EGAT09OA</v>
          </cell>
          <cell r="B247">
            <v>8.1300000000000008</v>
          </cell>
          <cell r="C247">
            <v>40091</v>
          </cell>
          <cell r="D247">
            <v>0.6</v>
          </cell>
          <cell r="E247" t="str">
            <v>Straight</v>
          </cell>
          <cell r="F247" t="str">
            <v>Fixed</v>
          </cell>
          <cell r="G247" t="str">
            <v>G</v>
          </cell>
          <cell r="I247">
            <v>38870</v>
          </cell>
          <cell r="J247">
            <v>5.4249999999999998</v>
          </cell>
          <cell r="K247">
            <v>39871</v>
          </cell>
          <cell r="L247">
            <v>1.5990800000000001</v>
          </cell>
          <cell r="M247">
            <v>1.823825</v>
          </cell>
          <cell r="N247">
            <v>1.5744089999999999</v>
          </cell>
          <cell r="O247">
            <v>1.5990800000000001</v>
          </cell>
          <cell r="P247">
            <v>19.702152000000002</v>
          </cell>
          <cell r="Q247">
            <v>1.5990800000000001</v>
          </cell>
          <cell r="R247" t="str">
            <v>-</v>
          </cell>
          <cell r="S247">
            <v>103.866527</v>
          </cell>
          <cell r="T247">
            <v>3.2742740000000001</v>
          </cell>
          <cell r="U247">
            <v>0.57237300000000002</v>
          </cell>
          <cell r="V247">
            <v>0.62049500000000002</v>
          </cell>
          <cell r="W247">
            <v>1000</v>
          </cell>
          <cell r="X247" t="str">
            <v>Registered</v>
          </cell>
        </row>
        <row r="248">
          <cell r="A248" t="str">
            <v>EGAT09OB</v>
          </cell>
          <cell r="B248">
            <v>8.1</v>
          </cell>
          <cell r="C248">
            <v>40105</v>
          </cell>
          <cell r="D248">
            <v>0.64</v>
          </cell>
          <cell r="E248" t="str">
            <v>Straight</v>
          </cell>
          <cell r="F248" t="str">
            <v>Fixed</v>
          </cell>
          <cell r="G248" t="str">
            <v>G</v>
          </cell>
          <cell r="I248">
            <v>39780</v>
          </cell>
          <cell r="J248">
            <v>3.24</v>
          </cell>
          <cell r="K248">
            <v>39871</v>
          </cell>
          <cell r="L248">
            <v>1.6044449999999999</v>
          </cell>
          <cell r="M248">
            <v>1.837364</v>
          </cell>
          <cell r="N248">
            <v>1.5792619999999999</v>
          </cell>
          <cell r="O248">
            <v>1.6044449999999999</v>
          </cell>
          <cell r="P248">
            <v>20.449366000000001</v>
          </cell>
          <cell r="Q248">
            <v>1.6044449999999999</v>
          </cell>
          <cell r="R248" t="str">
            <v>-</v>
          </cell>
          <cell r="S248">
            <v>104.090538</v>
          </cell>
          <cell r="T248">
            <v>2.9515069999999999</v>
          </cell>
          <cell r="U248">
            <v>0.61047200000000001</v>
          </cell>
          <cell r="V248">
            <v>0.68442099999999995</v>
          </cell>
          <cell r="W248">
            <v>1000</v>
          </cell>
          <cell r="X248" t="str">
            <v>Registered</v>
          </cell>
        </row>
        <row r="249">
          <cell r="A249" t="str">
            <v>EGAT106A</v>
          </cell>
          <cell r="B249">
            <v>6.42</v>
          </cell>
          <cell r="C249">
            <v>40349</v>
          </cell>
          <cell r="D249">
            <v>1.3</v>
          </cell>
          <cell r="E249" t="str">
            <v>Straight</v>
          </cell>
          <cell r="F249" t="str">
            <v>Fixed</v>
          </cell>
          <cell r="G249" t="str">
            <v>G</v>
          </cell>
          <cell r="I249">
            <v>39783</v>
          </cell>
          <cell r="J249">
            <v>3.1949999999999998</v>
          </cell>
          <cell r="K249">
            <v>39871</v>
          </cell>
          <cell r="L249">
            <v>1.7827170000000001</v>
          </cell>
          <cell r="M249">
            <v>2.074087</v>
          </cell>
          <cell r="N249">
            <v>1.74943</v>
          </cell>
          <cell r="O249">
            <v>1.7827170000000001</v>
          </cell>
          <cell r="P249">
            <v>28.481680000000001</v>
          </cell>
          <cell r="Q249">
            <v>1.7827170000000001</v>
          </cell>
          <cell r="R249" t="str">
            <v>-</v>
          </cell>
          <cell r="S249">
            <v>105.956991</v>
          </cell>
          <cell r="T249">
            <v>1.2488220000000001</v>
          </cell>
          <cell r="U249">
            <v>1.2484409999999999</v>
          </cell>
          <cell r="V249">
            <v>2.2118690000000001</v>
          </cell>
          <cell r="W249">
            <v>1000</v>
          </cell>
          <cell r="X249" t="str">
            <v>Registered</v>
          </cell>
        </row>
        <row r="250">
          <cell r="A250" t="str">
            <v>EGAT107A</v>
          </cell>
          <cell r="B250">
            <v>5.9</v>
          </cell>
          <cell r="C250">
            <v>40378</v>
          </cell>
          <cell r="D250">
            <v>1.38</v>
          </cell>
          <cell r="E250" t="str">
            <v>Straight</v>
          </cell>
          <cell r="F250" t="str">
            <v>Fixed</v>
          </cell>
          <cell r="G250" t="str">
            <v>G</v>
          </cell>
          <cell r="I250">
            <v>39839</v>
          </cell>
          <cell r="J250">
            <v>2</v>
          </cell>
          <cell r="K250">
            <v>39871</v>
          </cell>
          <cell r="L250">
            <v>1.7932950000000001</v>
          </cell>
          <cell r="M250">
            <v>2.0798410000000001</v>
          </cell>
          <cell r="N250">
            <v>1.7591559999999999</v>
          </cell>
          <cell r="O250">
            <v>1.7932950000000001</v>
          </cell>
          <cell r="P250">
            <v>27.473523</v>
          </cell>
          <cell r="Q250">
            <v>1.7932950000000001</v>
          </cell>
          <cell r="R250" t="str">
            <v>-</v>
          </cell>
          <cell r="S250">
            <v>105.609165</v>
          </cell>
          <cell r="T250">
            <v>0.66274</v>
          </cell>
          <cell r="U250">
            <v>1.3304009999999999</v>
          </cell>
          <cell r="V250">
            <v>2.4613770000000001</v>
          </cell>
          <cell r="W250">
            <v>1000</v>
          </cell>
          <cell r="X250" t="str">
            <v>Registered</v>
          </cell>
        </row>
        <row r="251">
          <cell r="A251" t="str">
            <v>EGAT114A</v>
          </cell>
          <cell r="B251">
            <v>5.6</v>
          </cell>
          <cell r="C251">
            <v>40635</v>
          </cell>
          <cell r="D251">
            <v>2.09</v>
          </cell>
          <cell r="E251" t="str">
            <v>Straight</v>
          </cell>
          <cell r="F251" t="str">
            <v>Fixed</v>
          </cell>
          <cell r="G251" t="str">
            <v>G</v>
          </cell>
          <cell r="I251" t="str">
            <v>-</v>
          </cell>
          <cell r="J251" t="str">
            <v>-</v>
          </cell>
          <cell r="K251">
            <v>39871</v>
          </cell>
          <cell r="L251">
            <v>1.9432039999999999</v>
          </cell>
          <cell r="M251">
            <v>2.1869999999999998</v>
          </cell>
          <cell r="N251">
            <v>1.901521</v>
          </cell>
          <cell r="O251">
            <v>1.9432039999999999</v>
          </cell>
          <cell r="P251">
            <v>31.063918999999999</v>
          </cell>
          <cell r="Q251">
            <v>1.9432039999999999</v>
          </cell>
          <cell r="R251" t="str">
            <v>-</v>
          </cell>
          <cell r="S251">
            <v>107.451735</v>
          </cell>
          <cell r="T251">
            <v>2.3013699999999999</v>
          </cell>
          <cell r="U251">
            <v>1.9426730000000001</v>
          </cell>
          <cell r="V251">
            <v>4.906523</v>
          </cell>
          <cell r="W251">
            <v>1000</v>
          </cell>
          <cell r="X251" t="str">
            <v>Registered</v>
          </cell>
        </row>
        <row r="252">
          <cell r="A252" t="str">
            <v>EGAT118A</v>
          </cell>
          <cell r="B252">
            <v>8.0399999999999991</v>
          </cell>
          <cell r="C252">
            <v>40778</v>
          </cell>
          <cell r="D252">
            <v>2.48</v>
          </cell>
          <cell r="E252" t="str">
            <v>Straight</v>
          </cell>
          <cell r="F252" t="str">
            <v>Fixed</v>
          </cell>
          <cell r="G252" t="str">
            <v>G</v>
          </cell>
          <cell r="I252">
            <v>36817</v>
          </cell>
          <cell r="J252">
            <v>6.45</v>
          </cell>
          <cell r="K252">
            <v>39871</v>
          </cell>
          <cell r="L252">
            <v>2.1011630000000001</v>
          </cell>
          <cell r="M252">
            <v>2.3211729999999999</v>
          </cell>
          <cell r="N252">
            <v>2.0552830000000002</v>
          </cell>
          <cell r="O252">
            <v>2.1011630000000001</v>
          </cell>
          <cell r="P252">
            <v>36.243113000000001</v>
          </cell>
          <cell r="Q252">
            <v>2.1011630000000001</v>
          </cell>
          <cell r="R252" t="str">
            <v>-</v>
          </cell>
          <cell r="S252">
            <v>114.307361</v>
          </cell>
          <cell r="T252">
            <v>0.132164</v>
          </cell>
          <cell r="U252">
            <v>2.2833749999999999</v>
          </cell>
          <cell r="V252">
            <v>6.5682869999999998</v>
          </cell>
          <cell r="W252">
            <v>1000</v>
          </cell>
          <cell r="X252" t="str">
            <v>Registered</v>
          </cell>
        </row>
        <row r="253">
          <cell r="A253" t="str">
            <v>EGAT118B</v>
          </cell>
          <cell r="B253">
            <v>6.5</v>
          </cell>
          <cell r="C253">
            <v>40763</v>
          </cell>
          <cell r="D253">
            <v>2.44</v>
          </cell>
          <cell r="E253" t="str">
            <v>Straight</v>
          </cell>
          <cell r="F253" t="str">
            <v>Fixed</v>
          </cell>
          <cell r="G253" t="str">
            <v>G</v>
          </cell>
          <cell r="I253">
            <v>38742</v>
          </cell>
          <cell r="J253">
            <v>5.35</v>
          </cell>
          <cell r="K253">
            <v>39871</v>
          </cell>
          <cell r="L253">
            <v>2.0845940000000001</v>
          </cell>
          <cell r="M253">
            <v>2.307099</v>
          </cell>
          <cell r="N253">
            <v>2.0391539999999999</v>
          </cell>
          <cell r="O253">
            <v>2.0845940000000001</v>
          </cell>
          <cell r="P253">
            <v>35.611553000000001</v>
          </cell>
          <cell r="Q253">
            <v>2.0845940000000001</v>
          </cell>
          <cell r="R253" t="str">
            <v>-</v>
          </cell>
          <cell r="S253">
            <v>110.469211</v>
          </cell>
          <cell r="T253">
            <v>0.373973</v>
          </cell>
          <cell r="U253">
            <v>2.2709009999999998</v>
          </cell>
          <cell r="V253">
            <v>6.4724579999999996</v>
          </cell>
          <cell r="W253">
            <v>1000</v>
          </cell>
          <cell r="X253" t="str">
            <v>Registered</v>
          </cell>
        </row>
        <row r="254">
          <cell r="A254" t="str">
            <v>EGAT11NA</v>
          </cell>
          <cell r="B254">
            <v>8.3819999999999997</v>
          </cell>
          <cell r="C254">
            <v>40863</v>
          </cell>
          <cell r="D254">
            <v>2.71</v>
          </cell>
          <cell r="E254" t="str">
            <v>Straight</v>
          </cell>
          <cell r="F254" t="str">
            <v>Fixed</v>
          </cell>
          <cell r="G254" t="str">
            <v>G</v>
          </cell>
          <cell r="I254" t="str">
            <v>-</v>
          </cell>
          <cell r="J254" t="str">
            <v>-</v>
          </cell>
          <cell r="K254">
            <v>39871</v>
          </cell>
          <cell r="L254">
            <v>2.195055</v>
          </cell>
          <cell r="M254">
            <v>2.4009260000000001</v>
          </cell>
          <cell r="N254">
            <v>2.1466789999999998</v>
          </cell>
          <cell r="O254">
            <v>2.195055</v>
          </cell>
          <cell r="P254">
            <v>36.273045000000003</v>
          </cell>
          <cell r="Q254">
            <v>2.195055</v>
          </cell>
          <cell r="R254" t="str">
            <v>-</v>
          </cell>
          <cell r="S254">
            <v>116.21015199999999</v>
          </cell>
          <cell r="T254">
            <v>2.41126</v>
          </cell>
          <cell r="U254">
            <v>2.4216479999999998</v>
          </cell>
          <cell r="V254">
            <v>7.4644339999999998</v>
          </cell>
          <cell r="W254">
            <v>1000</v>
          </cell>
          <cell r="X254" t="str">
            <v>Registered</v>
          </cell>
        </row>
        <row r="255">
          <cell r="A255" t="str">
            <v>EGAT11NB</v>
          </cell>
          <cell r="B255">
            <v>5.9880000000000004</v>
          </cell>
          <cell r="C255">
            <v>40848</v>
          </cell>
          <cell r="D255">
            <v>2.67</v>
          </cell>
          <cell r="E255" t="str">
            <v>Straight</v>
          </cell>
          <cell r="F255" t="str">
            <v>Fixed</v>
          </cell>
          <cell r="G255" t="str">
            <v>G</v>
          </cell>
          <cell r="I255">
            <v>39246</v>
          </cell>
          <cell r="J255">
            <v>3.81</v>
          </cell>
          <cell r="K255">
            <v>39871</v>
          </cell>
          <cell r="L255">
            <v>2.1784859999999999</v>
          </cell>
          <cell r="M255">
            <v>2.3868520000000002</v>
          </cell>
          <cell r="N255">
            <v>2.1305510000000001</v>
          </cell>
          <cell r="O255">
            <v>2.1784859999999999</v>
          </cell>
          <cell r="P255">
            <v>35.888114999999999</v>
          </cell>
          <cell r="Q255">
            <v>2.1784859999999999</v>
          </cell>
          <cell r="R255" t="str">
            <v>-</v>
          </cell>
          <cell r="S255">
            <v>109.84005500000001</v>
          </cell>
          <cell r="T255">
            <v>1.968658</v>
          </cell>
          <cell r="U255">
            <v>2.443254</v>
          </cell>
          <cell r="V255">
            <v>7.4953830000000004</v>
          </cell>
          <cell r="W255">
            <v>1000</v>
          </cell>
          <cell r="X255" t="str">
            <v>Registered</v>
          </cell>
        </row>
        <row r="256">
          <cell r="A256" t="str">
            <v>EGAT11OA</v>
          </cell>
          <cell r="B256">
            <v>8.23</v>
          </cell>
          <cell r="C256">
            <v>40835</v>
          </cell>
          <cell r="D256">
            <v>2.64</v>
          </cell>
          <cell r="E256" t="str">
            <v>Straight</v>
          </cell>
          <cell r="F256" t="str">
            <v>Fixed</v>
          </cell>
          <cell r="G256" t="str">
            <v>G</v>
          </cell>
          <cell r="I256">
            <v>37271</v>
          </cell>
          <cell r="J256">
            <v>5</v>
          </cell>
          <cell r="K256">
            <v>39871</v>
          </cell>
          <cell r="L256">
            <v>2.164126</v>
          </cell>
          <cell r="M256">
            <v>2.374654</v>
          </cell>
          <cell r="N256">
            <v>2.1165720000000001</v>
          </cell>
          <cell r="O256">
            <v>2.164126</v>
          </cell>
          <cell r="P256">
            <v>36.789186000000001</v>
          </cell>
          <cell r="Q256">
            <v>2.164126</v>
          </cell>
          <cell r="R256" t="str">
            <v>-</v>
          </cell>
          <cell r="S256">
            <v>115.457904</v>
          </cell>
          <cell r="T256">
            <v>2.9988769999999998</v>
          </cell>
          <cell r="U256">
            <v>2.352681</v>
          </cell>
          <cell r="V256">
            <v>7.0962839999999998</v>
          </cell>
          <cell r="W256">
            <v>1000</v>
          </cell>
          <cell r="X256" t="str">
            <v>Registered</v>
          </cell>
        </row>
        <row r="257">
          <cell r="A257" t="str">
            <v>EGAT126A</v>
          </cell>
          <cell r="B257">
            <v>6.76</v>
          </cell>
          <cell r="C257">
            <v>41080</v>
          </cell>
          <cell r="D257">
            <v>3.31</v>
          </cell>
          <cell r="E257" t="str">
            <v>Straight</v>
          </cell>
          <cell r="F257" t="str">
            <v>Fixed</v>
          </cell>
          <cell r="G257" t="str">
            <v>G</v>
          </cell>
          <cell r="I257">
            <v>39652</v>
          </cell>
          <cell r="J257">
            <v>5.0999999999999996</v>
          </cell>
          <cell r="K257">
            <v>39871</v>
          </cell>
          <cell r="L257">
            <v>2.500813</v>
          </cell>
          <cell r="M257">
            <v>2.7017310000000001</v>
          </cell>
          <cell r="N257">
            <v>2.4230330000000002</v>
          </cell>
          <cell r="O257">
            <v>2.500813</v>
          </cell>
          <cell r="P257">
            <v>42.152935999999997</v>
          </cell>
          <cell r="Q257">
            <v>2.500813</v>
          </cell>
          <cell r="R257" t="str">
            <v>-</v>
          </cell>
          <cell r="S257">
            <v>113.430994</v>
          </cell>
          <cell r="T257">
            <v>1.314959</v>
          </cell>
          <cell r="U257">
            <v>2.9662959999999998</v>
          </cell>
          <cell r="V257">
            <v>10.815132</v>
          </cell>
          <cell r="W257">
            <v>1000</v>
          </cell>
          <cell r="X257" t="str">
            <v>Registered</v>
          </cell>
        </row>
        <row r="258">
          <cell r="A258" t="str">
            <v>EGAT127A</v>
          </cell>
          <cell r="B258">
            <v>6.43</v>
          </cell>
          <cell r="C258">
            <v>41109</v>
          </cell>
          <cell r="D258">
            <v>3.39</v>
          </cell>
          <cell r="E258" t="str">
            <v>Straight</v>
          </cell>
          <cell r="F258" t="str">
            <v>Fixed</v>
          </cell>
          <cell r="G258" t="str">
            <v>G</v>
          </cell>
          <cell r="I258">
            <v>39512</v>
          </cell>
          <cell r="J258">
            <v>3.54</v>
          </cell>
          <cell r="K258">
            <v>39871</v>
          </cell>
          <cell r="L258">
            <v>2.5335559999999999</v>
          </cell>
          <cell r="M258">
            <v>2.7376429999999998</v>
          </cell>
          <cell r="N258">
            <v>2.4490120000000002</v>
          </cell>
          <cell r="O258">
            <v>2.5335559999999999</v>
          </cell>
          <cell r="P258">
            <v>43.853634999999997</v>
          </cell>
          <cell r="Q258">
            <v>2.5335559999999999</v>
          </cell>
          <cell r="R258" t="str">
            <v>-</v>
          </cell>
          <cell r="S258">
            <v>112.581366</v>
          </cell>
          <cell r="T258">
            <v>0.72227399999999997</v>
          </cell>
          <cell r="U258">
            <v>3.0558510000000001</v>
          </cell>
          <cell r="V258">
            <v>11.380113</v>
          </cell>
          <cell r="W258">
            <v>1000</v>
          </cell>
          <cell r="X258" t="str">
            <v>Registered</v>
          </cell>
        </row>
        <row r="259">
          <cell r="A259" t="str">
            <v>EGAT139A</v>
          </cell>
          <cell r="B259">
            <v>8.19</v>
          </cell>
          <cell r="C259">
            <v>41523</v>
          </cell>
          <cell r="D259">
            <v>4.5199999999999996</v>
          </cell>
          <cell r="E259" t="str">
            <v>Straight</v>
          </cell>
          <cell r="F259" t="str">
            <v>Fixed</v>
          </cell>
          <cell r="G259" t="str">
            <v>G</v>
          </cell>
          <cell r="I259" t="str">
            <v>-</v>
          </cell>
          <cell r="J259" t="str">
            <v>-</v>
          </cell>
          <cell r="K259">
            <v>39871</v>
          </cell>
          <cell r="L259">
            <v>3.1329829999999999</v>
          </cell>
          <cell r="M259">
            <v>3.3823050000000001</v>
          </cell>
          <cell r="N259">
            <v>2.9518939999999998</v>
          </cell>
          <cell r="O259">
            <v>3.1329829999999999</v>
          </cell>
          <cell r="P259">
            <v>60.989576999999997</v>
          </cell>
          <cell r="Q259">
            <v>3.1329829999999999</v>
          </cell>
          <cell r="R259" t="str">
            <v>-</v>
          </cell>
          <cell r="S259">
            <v>121.132577</v>
          </cell>
          <cell r="T259">
            <v>-0.112192</v>
          </cell>
          <cell r="U259">
            <v>3.8746610000000001</v>
          </cell>
          <cell r="V259">
            <v>18.201478999999999</v>
          </cell>
          <cell r="W259">
            <v>1000</v>
          </cell>
          <cell r="X259" t="str">
            <v>Registered</v>
          </cell>
        </row>
        <row r="260">
          <cell r="A260" t="str">
            <v>EGAT148A</v>
          </cell>
          <cell r="B260">
            <v>6.85</v>
          </cell>
          <cell r="C260">
            <v>41859</v>
          </cell>
          <cell r="D260">
            <v>5.44</v>
          </cell>
          <cell r="E260" t="str">
            <v>Straight</v>
          </cell>
          <cell r="F260" t="str">
            <v>Fixed</v>
          </cell>
          <cell r="G260" t="str">
            <v>G</v>
          </cell>
          <cell r="I260">
            <v>38559</v>
          </cell>
          <cell r="J260">
            <v>4.7</v>
          </cell>
          <cell r="K260">
            <v>39871</v>
          </cell>
          <cell r="L260">
            <v>3.4229370000000001</v>
          </cell>
          <cell r="M260">
            <v>3.6831330000000002</v>
          </cell>
          <cell r="N260">
            <v>3.1975709999999999</v>
          </cell>
          <cell r="O260">
            <v>3.4229370000000001</v>
          </cell>
          <cell r="P260">
            <v>66.258561999999998</v>
          </cell>
          <cell r="Q260">
            <v>3.4229370000000001</v>
          </cell>
          <cell r="R260" t="str">
            <v>-</v>
          </cell>
          <cell r="S260">
            <v>116.899698</v>
          </cell>
          <cell r="T260">
            <v>0.39411000000000002</v>
          </cell>
          <cell r="U260">
            <v>4.6069870000000002</v>
          </cell>
          <cell r="V260">
            <v>25.524190999999998</v>
          </cell>
          <cell r="W260">
            <v>1000</v>
          </cell>
          <cell r="X260" t="str">
            <v>Registered</v>
          </cell>
        </row>
        <row r="261">
          <cell r="A261" t="str">
            <v>EGAT149A</v>
          </cell>
          <cell r="B261">
            <v>8.1940000000000008</v>
          </cell>
          <cell r="C261">
            <v>41888</v>
          </cell>
          <cell r="D261">
            <v>5.52</v>
          </cell>
          <cell r="E261" t="str">
            <v>Straight</v>
          </cell>
          <cell r="F261" t="str">
            <v>Fixed</v>
          </cell>
          <cell r="G261" t="str">
            <v>G</v>
          </cell>
          <cell r="I261" t="str">
            <v>-</v>
          </cell>
          <cell r="J261" t="str">
            <v>-</v>
          </cell>
          <cell r="K261">
            <v>39871</v>
          </cell>
          <cell r="L261">
            <v>3.4406639999999999</v>
          </cell>
          <cell r="M261">
            <v>3.6994039999999999</v>
          </cell>
          <cell r="N261">
            <v>3.2146370000000002</v>
          </cell>
          <cell r="O261">
            <v>3.4406639999999999</v>
          </cell>
          <cell r="P261">
            <v>68.210507000000007</v>
          </cell>
          <cell r="Q261">
            <v>3.4406639999999999</v>
          </cell>
          <cell r="R261" t="str">
            <v>-</v>
          </cell>
          <cell r="S261">
            <v>123.688971</v>
          </cell>
          <cell r="T261">
            <v>-0.112247</v>
          </cell>
          <cell r="U261">
            <v>4.5829269999999998</v>
          </cell>
          <cell r="V261">
            <v>25.477858999999999</v>
          </cell>
          <cell r="W261">
            <v>1000</v>
          </cell>
          <cell r="X261" t="str">
            <v>Registered</v>
          </cell>
        </row>
        <row r="262">
          <cell r="A262" t="str">
            <v>EGAT14NA</v>
          </cell>
          <cell r="B262">
            <v>8.5540000000000003</v>
          </cell>
          <cell r="C262">
            <v>41959</v>
          </cell>
          <cell r="D262">
            <v>5.72</v>
          </cell>
          <cell r="E262" t="str">
            <v>Straight</v>
          </cell>
          <cell r="F262" t="str">
            <v>Fixed</v>
          </cell>
          <cell r="G262" t="str">
            <v>G</v>
          </cell>
          <cell r="I262" t="str">
            <v>-</v>
          </cell>
          <cell r="J262" t="str">
            <v>-</v>
          </cell>
          <cell r="K262">
            <v>39871</v>
          </cell>
          <cell r="L262">
            <v>3.4840659999999999</v>
          </cell>
          <cell r="M262">
            <v>3.739239</v>
          </cell>
          <cell r="N262">
            <v>3.2564169999999999</v>
          </cell>
          <cell r="O262">
            <v>3.4840659999999999</v>
          </cell>
          <cell r="P262">
            <v>70.489829</v>
          </cell>
          <cell r="Q262">
            <v>3.4840659999999999</v>
          </cell>
          <cell r="R262" t="str">
            <v>-</v>
          </cell>
          <cell r="S262">
            <v>126.06591</v>
          </cell>
          <cell r="T262">
            <v>2.4607399999999999</v>
          </cell>
          <cell r="U262">
            <v>4.5977420000000002</v>
          </cell>
          <cell r="V262">
            <v>26.250041</v>
          </cell>
          <cell r="W262">
            <v>1000</v>
          </cell>
          <cell r="X262" t="str">
            <v>Registered</v>
          </cell>
        </row>
        <row r="263">
          <cell r="A263" t="str">
            <v>EGAT156A</v>
          </cell>
          <cell r="B263">
            <v>7.37</v>
          </cell>
          <cell r="C263">
            <v>42175</v>
          </cell>
          <cell r="D263">
            <v>6.31</v>
          </cell>
          <cell r="E263" t="str">
            <v>Straight</v>
          </cell>
          <cell r="F263" t="str">
            <v>Fixed</v>
          </cell>
          <cell r="G263" t="str">
            <v>G</v>
          </cell>
          <cell r="I263">
            <v>39483</v>
          </cell>
          <cell r="J263">
            <v>4.1500000000000004</v>
          </cell>
          <cell r="K263">
            <v>39871</v>
          </cell>
          <cell r="L263">
            <v>3.5990489999999999</v>
          </cell>
          <cell r="M263">
            <v>3.8433730000000002</v>
          </cell>
          <cell r="N263">
            <v>3.3664689999999999</v>
          </cell>
          <cell r="O263">
            <v>3.5990489999999999</v>
          </cell>
          <cell r="P263">
            <v>69.047252999999998</v>
          </cell>
          <cell r="Q263">
            <v>3.5990489999999999</v>
          </cell>
          <cell r="R263" t="str">
            <v>-</v>
          </cell>
          <cell r="S263">
            <v>121.102181</v>
          </cell>
          <cell r="T263">
            <v>1.433616</v>
          </cell>
          <cell r="U263">
            <v>5.1236990000000002</v>
          </cell>
          <cell r="V263">
            <v>32.080374999999997</v>
          </cell>
          <cell r="W263">
            <v>1000</v>
          </cell>
          <cell r="X263" t="str">
            <v>Registered</v>
          </cell>
        </row>
        <row r="264">
          <cell r="A264" t="str">
            <v>EGAT157A</v>
          </cell>
          <cell r="B264">
            <v>6.9269999999999996</v>
          </cell>
          <cell r="C264">
            <v>42204</v>
          </cell>
          <cell r="D264">
            <v>6.39</v>
          </cell>
          <cell r="E264" t="str">
            <v>Straight</v>
          </cell>
          <cell r="F264" t="str">
            <v>Fixed</v>
          </cell>
          <cell r="G264" t="str">
            <v>G</v>
          </cell>
          <cell r="I264">
            <v>37147</v>
          </cell>
          <cell r="J264">
            <v>7.2</v>
          </cell>
          <cell r="K264">
            <v>39871</v>
          </cell>
          <cell r="L264">
            <v>3.6202800000000002</v>
          </cell>
          <cell r="M264">
            <v>3.8631470000000001</v>
          </cell>
          <cell r="N264">
            <v>3.387038</v>
          </cell>
          <cell r="O264">
            <v>3.6202800000000002</v>
          </cell>
          <cell r="P264">
            <v>68.23066</v>
          </cell>
          <cell r="Q264">
            <v>3.6202800000000002</v>
          </cell>
          <cell r="R264" t="str">
            <v>-</v>
          </cell>
          <cell r="S264">
            <v>118.71999099999999</v>
          </cell>
          <cell r="T264">
            <v>0.77810100000000004</v>
          </cell>
          <cell r="U264">
            <v>5.2432879999999997</v>
          </cell>
          <cell r="V264">
            <v>33.291223000000002</v>
          </cell>
          <cell r="W264">
            <v>1000</v>
          </cell>
          <cell r="X264" t="str">
            <v>Registered</v>
          </cell>
        </row>
        <row r="265">
          <cell r="A265" t="str">
            <v>EGAT168A</v>
          </cell>
          <cell r="B265">
            <v>6.97</v>
          </cell>
          <cell r="C265">
            <v>42590</v>
          </cell>
          <cell r="D265">
            <v>7.44</v>
          </cell>
          <cell r="E265" t="str">
            <v>Straight</v>
          </cell>
          <cell r="F265" t="str">
            <v>Fixed</v>
          </cell>
          <cell r="G265" t="str">
            <v>G</v>
          </cell>
          <cell r="I265" t="str">
            <v>-</v>
          </cell>
          <cell r="J265" t="str">
            <v>-</v>
          </cell>
          <cell r="K265">
            <v>39871</v>
          </cell>
          <cell r="L265">
            <v>4.0303009999999997</v>
          </cell>
          <cell r="M265">
            <v>4.2537799999999999</v>
          </cell>
          <cell r="N265">
            <v>3.788246</v>
          </cell>
          <cell r="O265">
            <v>4.0303009999999997</v>
          </cell>
          <cell r="P265">
            <v>75.176061000000004</v>
          </cell>
          <cell r="Q265">
            <v>4.0303009999999997</v>
          </cell>
          <cell r="R265" t="str">
            <v>-</v>
          </cell>
          <cell r="S265">
            <v>118.756816</v>
          </cell>
          <cell r="T265">
            <v>0.40101399999999998</v>
          </cell>
          <cell r="U265">
            <v>5.9318039999999996</v>
          </cell>
          <cell r="V265">
            <v>42.837333999999998</v>
          </cell>
          <cell r="W265">
            <v>1000</v>
          </cell>
          <cell r="X265" t="str">
            <v>Registered</v>
          </cell>
        </row>
        <row r="266">
          <cell r="A266" t="str">
            <v>EGAT208A</v>
          </cell>
          <cell r="B266">
            <v>7.38</v>
          </cell>
          <cell r="C266">
            <v>44051</v>
          </cell>
          <cell r="D266">
            <v>11.45</v>
          </cell>
          <cell r="E266" t="str">
            <v>Straight</v>
          </cell>
          <cell r="F266" t="str">
            <v>Fixed</v>
          </cell>
          <cell r="G266" t="str">
            <v>G</v>
          </cell>
          <cell r="I266">
            <v>36746</v>
          </cell>
          <cell r="J266">
            <v>7.38</v>
          </cell>
          <cell r="K266">
            <v>39871</v>
          </cell>
          <cell r="L266">
            <v>4.9325780000000004</v>
          </cell>
          <cell r="M266">
            <v>5.0763939999999996</v>
          </cell>
          <cell r="N266">
            <v>4.650887</v>
          </cell>
          <cell r="O266">
            <v>4.9325780000000004</v>
          </cell>
          <cell r="P266">
            <v>91.654306000000005</v>
          </cell>
          <cell r="Q266">
            <v>4.9325780000000004</v>
          </cell>
          <cell r="R266" t="str">
            <v>-</v>
          </cell>
          <cell r="S266">
            <v>121.226118</v>
          </cell>
          <cell r="T266">
            <v>0.42460300000000001</v>
          </cell>
          <cell r="U266">
            <v>8.047053</v>
          </cell>
          <cell r="V266">
            <v>82.777608999999998</v>
          </cell>
          <cell r="W266">
            <v>1000</v>
          </cell>
          <cell r="X266" t="str">
            <v>Registered</v>
          </cell>
        </row>
        <row r="267">
          <cell r="A267" t="str">
            <v>ETA095A</v>
          </cell>
          <cell r="B267">
            <v>6.9489999999999998</v>
          </cell>
          <cell r="C267">
            <v>39945</v>
          </cell>
          <cell r="D267">
            <v>0.2</v>
          </cell>
          <cell r="E267" t="str">
            <v>Straight</v>
          </cell>
          <cell r="F267" t="str">
            <v>Fixed</v>
          </cell>
          <cell r="G267" t="str">
            <v>G</v>
          </cell>
          <cell r="I267">
            <v>39780</v>
          </cell>
          <cell r="J267">
            <v>3.24</v>
          </cell>
          <cell r="K267">
            <v>39871</v>
          </cell>
          <cell r="L267">
            <v>1.618282</v>
          </cell>
          <cell r="M267">
            <v>1.7249490000000001</v>
          </cell>
          <cell r="N267">
            <v>1.5649489999999999</v>
          </cell>
          <cell r="O267">
            <v>1.618282</v>
          </cell>
          <cell r="P267">
            <v>19.562836999999998</v>
          </cell>
          <cell r="Q267">
            <v>1.618282</v>
          </cell>
          <cell r="R267" t="str">
            <v>-</v>
          </cell>
          <cell r="S267">
            <v>101.07085600000001</v>
          </cell>
          <cell r="T267">
            <v>2.0751810000000002</v>
          </cell>
          <cell r="U267">
            <v>0.19567699999999999</v>
          </cell>
          <cell r="V267">
            <v>0.13534299999999999</v>
          </cell>
          <cell r="W267">
            <v>1000</v>
          </cell>
          <cell r="X267" t="str">
            <v>Registered</v>
          </cell>
        </row>
        <row r="268">
          <cell r="A268" t="str">
            <v>ETA095B</v>
          </cell>
          <cell r="B268">
            <v>4.68</v>
          </cell>
          <cell r="C268">
            <v>39957</v>
          </cell>
          <cell r="D268">
            <v>0.23</v>
          </cell>
          <cell r="E268" t="str">
            <v>Straight</v>
          </cell>
          <cell r="F268" t="str">
            <v>Fixed</v>
          </cell>
          <cell r="G268" t="str">
            <v>G</v>
          </cell>
          <cell r="I268">
            <v>38748</v>
          </cell>
          <cell r="J268">
            <v>5.27</v>
          </cell>
          <cell r="K268">
            <v>39871</v>
          </cell>
          <cell r="L268">
            <v>1.614438</v>
          </cell>
          <cell r="M268">
            <v>1.721104</v>
          </cell>
          <cell r="N268">
            <v>1.561104</v>
          </cell>
          <cell r="O268">
            <v>1.614438</v>
          </cell>
          <cell r="P268">
            <v>19.518612000000001</v>
          </cell>
          <cell r="Q268">
            <v>1.614438</v>
          </cell>
          <cell r="R268" t="str">
            <v>-</v>
          </cell>
          <cell r="S268">
            <v>100.718264</v>
          </cell>
          <cell r="T268">
            <v>1.2437260000000001</v>
          </cell>
          <cell r="U268">
            <v>0.228294</v>
          </cell>
          <cell r="V268">
            <v>0.165351</v>
          </cell>
          <cell r="W268">
            <v>1000</v>
          </cell>
          <cell r="X268" t="str">
            <v>Registered</v>
          </cell>
        </row>
        <row r="269">
          <cell r="A269" t="str">
            <v>ETA096A</v>
          </cell>
          <cell r="B269">
            <v>3.7850000000000001</v>
          </cell>
          <cell r="C269">
            <v>39967</v>
          </cell>
          <cell r="D269">
            <v>0.26</v>
          </cell>
          <cell r="E269" t="str">
            <v>Straight</v>
          </cell>
          <cell r="F269" t="str">
            <v>Fixed</v>
          </cell>
          <cell r="G269" t="str">
            <v>G</v>
          </cell>
          <cell r="I269">
            <v>38138</v>
          </cell>
          <cell r="J269">
            <v>3.7850000000000001</v>
          </cell>
          <cell r="K269">
            <v>39871</v>
          </cell>
          <cell r="L269">
            <v>1.61297</v>
          </cell>
          <cell r="M269">
            <v>1.7222090000000001</v>
          </cell>
          <cell r="N269">
            <v>1.5598730000000001</v>
          </cell>
          <cell r="O269">
            <v>1.61297</v>
          </cell>
          <cell r="P269">
            <v>19.621983</v>
          </cell>
          <cell r="Q269">
            <v>1.61297</v>
          </cell>
          <cell r="R269" t="str">
            <v>-</v>
          </cell>
          <cell r="S269">
            <v>100.559264</v>
          </cell>
          <cell r="T269">
            <v>0.91254800000000003</v>
          </cell>
          <cell r="U269">
            <v>0.25547399999999998</v>
          </cell>
          <cell r="V269">
            <v>0.19198200000000001</v>
          </cell>
          <cell r="W269">
            <v>1000</v>
          </cell>
          <cell r="X269" t="str">
            <v>Registered</v>
          </cell>
        </row>
        <row r="270">
          <cell r="A270" t="str">
            <v>ETA097A</v>
          </cell>
          <cell r="B270">
            <v>5.8949999999999996</v>
          </cell>
          <cell r="C270">
            <v>39998</v>
          </cell>
          <cell r="D270">
            <v>0.34</v>
          </cell>
          <cell r="E270" t="str">
            <v>Straight</v>
          </cell>
          <cell r="F270" t="str">
            <v>Fixed</v>
          </cell>
          <cell r="G270" t="str">
            <v>G</v>
          </cell>
          <cell r="I270">
            <v>37365</v>
          </cell>
          <cell r="J270">
            <v>4.9000000000000004</v>
          </cell>
          <cell r="K270">
            <v>39871</v>
          </cell>
          <cell r="L270">
            <v>1.6164940000000001</v>
          </cell>
          <cell r="M270">
            <v>1.7456670000000001</v>
          </cell>
          <cell r="N270">
            <v>1.565229</v>
          </cell>
          <cell r="O270">
            <v>1.6164940000000001</v>
          </cell>
          <cell r="P270">
            <v>20.566492</v>
          </cell>
          <cell r="Q270">
            <v>1.6164940000000001</v>
          </cell>
          <cell r="R270" t="str">
            <v>-</v>
          </cell>
          <cell r="S270">
            <v>101.47700399999999</v>
          </cell>
          <cell r="T270">
            <v>0.90443799999999996</v>
          </cell>
          <cell r="U270">
            <v>0.33972000000000002</v>
          </cell>
          <cell r="V270">
            <v>0.28390799999999999</v>
          </cell>
          <cell r="W270">
            <v>1000</v>
          </cell>
          <cell r="X270" t="str">
            <v>Registered</v>
          </cell>
        </row>
        <row r="271">
          <cell r="A271" t="str">
            <v>ETA097B</v>
          </cell>
          <cell r="B271">
            <v>5.87</v>
          </cell>
          <cell r="C271">
            <v>40013</v>
          </cell>
          <cell r="D271">
            <v>0.38</v>
          </cell>
          <cell r="E271" t="str">
            <v>Straight</v>
          </cell>
          <cell r="F271" t="str">
            <v>Fixed</v>
          </cell>
          <cell r="G271" t="str">
            <v>G</v>
          </cell>
          <cell r="I271">
            <v>39780</v>
          </cell>
          <cell r="J271">
            <v>3.24</v>
          </cell>
          <cell r="K271">
            <v>39871</v>
          </cell>
          <cell r="L271">
            <v>1.6181989999999999</v>
          </cell>
          <cell r="M271">
            <v>1.7570170000000001</v>
          </cell>
          <cell r="N271">
            <v>1.56782</v>
          </cell>
          <cell r="O271">
            <v>1.6181989999999999</v>
          </cell>
          <cell r="P271">
            <v>20.953545999999999</v>
          </cell>
          <cell r="Q271">
            <v>1.6181989999999999</v>
          </cell>
          <cell r="R271" t="str">
            <v>-</v>
          </cell>
          <cell r="S271">
            <v>101.641268</v>
          </cell>
          <cell r="T271">
            <v>0.65937000000000001</v>
          </cell>
          <cell r="U271">
            <v>0.38048300000000002</v>
          </cell>
          <cell r="V271">
            <v>0.333482</v>
          </cell>
          <cell r="W271">
            <v>1000</v>
          </cell>
          <cell r="X271" t="str">
            <v>Registered</v>
          </cell>
        </row>
        <row r="272">
          <cell r="A272" t="str">
            <v>ETA099A</v>
          </cell>
          <cell r="B272">
            <v>6.24</v>
          </cell>
          <cell r="C272">
            <v>40075</v>
          </cell>
          <cell r="D272">
            <v>0.55000000000000004</v>
          </cell>
          <cell r="E272" t="str">
            <v>Straight</v>
          </cell>
          <cell r="F272" t="str">
            <v>Fixed</v>
          </cell>
          <cell r="G272" t="str">
            <v>G</v>
          </cell>
          <cell r="I272">
            <v>39072</v>
          </cell>
          <cell r="J272">
            <v>5.1100000000000003</v>
          </cell>
          <cell r="K272">
            <v>39871</v>
          </cell>
          <cell r="L272">
            <v>1.6296649999999999</v>
          </cell>
          <cell r="M272">
            <v>1.808351</v>
          </cell>
          <cell r="N272">
            <v>1.5829500000000001</v>
          </cell>
          <cell r="O272">
            <v>1.6296649999999999</v>
          </cell>
          <cell r="P272">
            <v>21.713501999999998</v>
          </cell>
          <cell r="Q272">
            <v>1.6296649999999999</v>
          </cell>
          <cell r="R272" t="str">
            <v>-</v>
          </cell>
          <cell r="S272">
            <v>102.535571</v>
          </cell>
          <cell r="T272">
            <v>2.7866300000000002</v>
          </cell>
          <cell r="U272">
            <v>0.53019499999999997</v>
          </cell>
          <cell r="V272">
            <v>0.55112700000000003</v>
          </cell>
          <cell r="W272">
            <v>1000</v>
          </cell>
          <cell r="X272" t="str">
            <v>Registered</v>
          </cell>
        </row>
        <row r="273">
          <cell r="A273" t="str">
            <v>ETA09DA</v>
          </cell>
          <cell r="B273">
            <v>5.1479999999999997</v>
          </cell>
          <cell r="C273">
            <v>40153</v>
          </cell>
          <cell r="D273">
            <v>0.77</v>
          </cell>
          <cell r="E273" t="str">
            <v>Straight</v>
          </cell>
          <cell r="F273" t="str">
            <v>Fixed</v>
          </cell>
          <cell r="G273" t="str">
            <v>G</v>
          </cell>
          <cell r="I273">
            <v>37566</v>
          </cell>
          <cell r="J273">
            <v>3.6</v>
          </cell>
          <cell r="K273">
            <v>39871</v>
          </cell>
          <cell r="L273">
            <v>1.6549430000000001</v>
          </cell>
          <cell r="M273">
            <v>1.883785</v>
          </cell>
          <cell r="N273">
            <v>1.6128359999999999</v>
          </cell>
          <cell r="O273">
            <v>1.6549430000000001</v>
          </cell>
          <cell r="P273">
            <v>25.92502</v>
          </cell>
          <cell r="Q273">
            <v>1.6549430000000001</v>
          </cell>
          <cell r="R273" t="str">
            <v>-</v>
          </cell>
          <cell r="S273">
            <v>102.651487</v>
          </cell>
          <cell r="T273">
            <v>1.1988490000000001</v>
          </cell>
          <cell r="U273">
            <v>0.74723200000000001</v>
          </cell>
          <cell r="V273">
            <v>0.93482299999999996</v>
          </cell>
          <cell r="W273">
            <v>1000</v>
          </cell>
          <cell r="X273" t="str">
            <v>Registered</v>
          </cell>
        </row>
        <row r="274">
          <cell r="A274" t="str">
            <v>ETA09OA</v>
          </cell>
          <cell r="B274">
            <v>5.76</v>
          </cell>
          <cell r="C274">
            <v>40108</v>
          </cell>
          <cell r="D274">
            <v>0.64</v>
          </cell>
          <cell r="E274" t="str">
            <v>Straight</v>
          </cell>
          <cell r="F274" t="str">
            <v>Fixed</v>
          </cell>
          <cell r="G274" t="str">
            <v>G</v>
          </cell>
          <cell r="I274" t="str">
            <v>-</v>
          </cell>
          <cell r="J274" t="str">
            <v>-</v>
          </cell>
          <cell r="K274">
            <v>39871</v>
          </cell>
          <cell r="L274">
            <v>1.64036</v>
          </cell>
          <cell r="M274">
            <v>1.840266</v>
          </cell>
          <cell r="N274">
            <v>1.595594</v>
          </cell>
          <cell r="O274">
            <v>1.64036</v>
          </cell>
          <cell r="P274">
            <v>24.110417999999999</v>
          </cell>
          <cell r="Q274">
            <v>1.64036</v>
          </cell>
          <cell r="R274" t="str">
            <v>-</v>
          </cell>
          <cell r="S274">
            <v>102.62764</v>
          </cell>
          <cell r="T274">
            <v>2.051507</v>
          </cell>
          <cell r="U274">
            <v>0.62362700000000004</v>
          </cell>
          <cell r="V274">
            <v>0.70475200000000005</v>
          </cell>
          <cell r="W274">
            <v>1000</v>
          </cell>
          <cell r="X274" t="str">
            <v>Registered</v>
          </cell>
        </row>
        <row r="275">
          <cell r="A275" t="str">
            <v>ETA101A</v>
          </cell>
          <cell r="B275">
            <v>3.4</v>
          </cell>
          <cell r="C275">
            <v>40207</v>
          </cell>
          <cell r="D275">
            <v>0.92</v>
          </cell>
          <cell r="E275" t="str">
            <v>Straight</v>
          </cell>
          <cell r="F275" t="str">
            <v>Fixed</v>
          </cell>
          <cell r="G275" t="str">
            <v>G</v>
          </cell>
          <cell r="I275">
            <v>39822</v>
          </cell>
          <cell r="J275">
            <v>1.97</v>
          </cell>
          <cell r="K275">
            <v>39871</v>
          </cell>
          <cell r="L275">
            <v>1.6724429999999999</v>
          </cell>
          <cell r="M275">
            <v>1.9360090000000001</v>
          </cell>
          <cell r="N275">
            <v>1.633527</v>
          </cell>
          <cell r="O275">
            <v>1.6724429999999999</v>
          </cell>
          <cell r="P275">
            <v>26.452013000000001</v>
          </cell>
          <cell r="Q275">
            <v>1.6724429999999999</v>
          </cell>
          <cell r="R275" t="str">
            <v>-</v>
          </cell>
          <cell r="S275">
            <v>101.568299</v>
          </cell>
          <cell r="T275">
            <v>0.288767</v>
          </cell>
          <cell r="U275">
            <v>0.89518500000000001</v>
          </cell>
          <cell r="V275">
            <v>1.2492449999999999</v>
          </cell>
          <cell r="W275">
            <v>1000</v>
          </cell>
          <cell r="X275" t="str">
            <v>Registered</v>
          </cell>
        </row>
        <row r="276">
          <cell r="A276" t="str">
            <v>ETA102A</v>
          </cell>
          <cell r="B276">
            <v>3.06</v>
          </cell>
          <cell r="C276">
            <v>40225</v>
          </cell>
          <cell r="D276">
            <v>0.96</v>
          </cell>
          <cell r="E276" t="str">
            <v>Straight</v>
          </cell>
          <cell r="F276" t="str">
            <v>Fixed</v>
          </cell>
          <cell r="G276" t="str">
            <v>G</v>
          </cell>
          <cell r="I276">
            <v>38022</v>
          </cell>
          <cell r="J276">
            <v>3.0607639999999998</v>
          </cell>
          <cell r="K276">
            <v>39871</v>
          </cell>
          <cell r="L276">
            <v>1.6782760000000001</v>
          </cell>
          <cell r="M276">
            <v>1.953417</v>
          </cell>
          <cell r="N276">
            <v>1.6404240000000001</v>
          </cell>
          <cell r="O276">
            <v>1.6782760000000001</v>
          </cell>
          <cell r="P276">
            <v>26.405895999999998</v>
          </cell>
          <cell r="Q276">
            <v>1.6782760000000001</v>
          </cell>
          <cell r="R276" t="str">
            <v>-</v>
          </cell>
          <cell r="S276">
            <v>101.32286000000001</v>
          </cell>
          <cell r="T276">
            <v>0.108986</v>
          </cell>
          <cell r="U276">
            <v>0.94486099999999995</v>
          </cell>
          <cell r="V276">
            <v>1.364887</v>
          </cell>
          <cell r="W276">
            <v>1000</v>
          </cell>
          <cell r="X276" t="str">
            <v>Registered</v>
          </cell>
        </row>
        <row r="277">
          <cell r="A277" t="str">
            <v>ETA103A</v>
          </cell>
          <cell r="B277">
            <v>3.0449999999999999</v>
          </cell>
          <cell r="C277">
            <v>40252</v>
          </cell>
          <cell r="D277">
            <v>1.04</v>
          </cell>
          <cell r="E277" t="str">
            <v>Straight</v>
          </cell>
          <cell r="F277" t="str">
            <v>Fixed</v>
          </cell>
          <cell r="G277" t="str">
            <v>G</v>
          </cell>
          <cell r="I277">
            <v>38056</v>
          </cell>
          <cell r="J277">
            <v>3.0449999999999999</v>
          </cell>
          <cell r="K277">
            <v>39871</v>
          </cell>
          <cell r="L277">
            <v>1.7196089999999999</v>
          </cell>
          <cell r="M277">
            <v>1.99977</v>
          </cell>
          <cell r="N277">
            <v>1.6818249999999999</v>
          </cell>
          <cell r="O277">
            <v>1.7196089999999999</v>
          </cell>
          <cell r="P277">
            <v>29.797273000000001</v>
          </cell>
          <cell r="Q277">
            <v>1.7196089999999999</v>
          </cell>
          <cell r="R277" t="str">
            <v>-</v>
          </cell>
          <cell r="S277">
            <v>101.37028599999999</v>
          </cell>
          <cell r="T277">
            <v>1.393192</v>
          </cell>
          <cell r="U277">
            <v>1.0075480000000001</v>
          </cell>
          <cell r="V277">
            <v>1.532311</v>
          </cell>
          <cell r="W277">
            <v>1000</v>
          </cell>
          <cell r="X277" t="str">
            <v>Registered</v>
          </cell>
        </row>
        <row r="278">
          <cell r="A278" t="str">
            <v>ETA104A</v>
          </cell>
          <cell r="B278">
            <v>5.45</v>
          </cell>
          <cell r="C278">
            <v>40298</v>
          </cell>
          <cell r="D278">
            <v>1.1599999999999999</v>
          </cell>
          <cell r="E278" t="str">
            <v>Straight</v>
          </cell>
          <cell r="F278" t="str">
            <v>Fixed</v>
          </cell>
          <cell r="G278" t="str">
            <v>G</v>
          </cell>
          <cell r="I278">
            <v>37846</v>
          </cell>
          <cell r="J278">
            <v>2.2850000000000001</v>
          </cell>
          <cell r="K278">
            <v>39871</v>
          </cell>
          <cell r="L278">
            <v>1.7920739999999999</v>
          </cell>
          <cell r="M278">
            <v>2.063968</v>
          </cell>
          <cell r="N278">
            <v>1.752324</v>
          </cell>
          <cell r="O278">
            <v>1.7920739999999999</v>
          </cell>
          <cell r="P278">
            <v>33.621701000000002</v>
          </cell>
          <cell r="Q278">
            <v>1.7920739999999999</v>
          </cell>
          <cell r="R278" t="str">
            <v>-</v>
          </cell>
          <cell r="S278">
            <v>104.201303</v>
          </cell>
          <cell r="T278">
            <v>1.821644</v>
          </cell>
          <cell r="U278">
            <v>1.1160570000000001</v>
          </cell>
          <cell r="V278">
            <v>1.828624</v>
          </cell>
          <cell r="W278">
            <v>1000</v>
          </cell>
          <cell r="X278" t="str">
            <v>Registered</v>
          </cell>
        </row>
        <row r="279">
          <cell r="A279" t="str">
            <v>ETA104B</v>
          </cell>
          <cell r="B279">
            <v>3.4777999999999998</v>
          </cell>
          <cell r="C279">
            <v>40298</v>
          </cell>
          <cell r="D279">
            <v>1.1599999999999999</v>
          </cell>
          <cell r="E279" t="str">
            <v>Straight</v>
          </cell>
          <cell r="F279" t="str">
            <v>Fixed</v>
          </cell>
          <cell r="G279" t="str">
            <v>G</v>
          </cell>
          <cell r="I279" t="str">
            <v>-</v>
          </cell>
          <cell r="J279" t="str">
            <v>-</v>
          </cell>
          <cell r="K279">
            <v>39871</v>
          </cell>
          <cell r="L279">
            <v>1.7920739999999999</v>
          </cell>
          <cell r="M279">
            <v>2.063968</v>
          </cell>
          <cell r="N279">
            <v>1.752324</v>
          </cell>
          <cell r="O279">
            <v>1.7920739999999999</v>
          </cell>
          <cell r="P279">
            <v>33.585794999999997</v>
          </cell>
          <cell r="Q279">
            <v>1.7920739999999999</v>
          </cell>
          <cell r="R279" t="str">
            <v>-</v>
          </cell>
          <cell r="S279">
            <v>101.936984</v>
          </cell>
          <cell r="T279">
            <v>1.1624429999999999</v>
          </cell>
          <cell r="U279">
            <v>1.129116</v>
          </cell>
          <cell r="V279">
            <v>1.854438</v>
          </cell>
          <cell r="W279">
            <v>1000</v>
          </cell>
          <cell r="X279" t="str">
            <v>Registered</v>
          </cell>
        </row>
        <row r="280">
          <cell r="A280" t="str">
            <v>ETA105A</v>
          </cell>
          <cell r="B280">
            <v>5.0199999999999996</v>
          </cell>
          <cell r="C280">
            <v>40322</v>
          </cell>
          <cell r="D280">
            <v>1.23</v>
          </cell>
          <cell r="E280" t="str">
            <v>Straight</v>
          </cell>
          <cell r="F280" t="str">
            <v>Fixed</v>
          </cell>
          <cell r="G280" t="str">
            <v>G</v>
          </cell>
          <cell r="I280">
            <v>37841</v>
          </cell>
          <cell r="J280">
            <v>2.39</v>
          </cell>
          <cell r="K280">
            <v>39871</v>
          </cell>
          <cell r="L280">
            <v>1.8011490000000001</v>
          </cell>
          <cell r="M280">
            <v>2.06873</v>
          </cell>
          <cell r="N280">
            <v>1.7603740000000001</v>
          </cell>
          <cell r="O280">
            <v>1.8011490000000001</v>
          </cell>
          <cell r="P280">
            <v>32.488424999999999</v>
          </cell>
          <cell r="Q280">
            <v>1.8011490000000001</v>
          </cell>
          <cell r="R280" t="str">
            <v>-</v>
          </cell>
          <cell r="S280">
            <v>103.916583</v>
          </cell>
          <cell r="T280">
            <v>1.334082</v>
          </cell>
          <cell r="U280">
            <v>1.183956</v>
          </cell>
          <cell r="V280">
            <v>2.0163150000000001</v>
          </cell>
          <cell r="W280">
            <v>1000</v>
          </cell>
          <cell r="X280" t="str">
            <v>Registered</v>
          </cell>
        </row>
        <row r="281">
          <cell r="A281" t="str">
            <v>ETA106A</v>
          </cell>
          <cell r="B281">
            <v>5.1280000000000001</v>
          </cell>
          <cell r="C281">
            <v>40357</v>
          </cell>
          <cell r="D281">
            <v>1.33</v>
          </cell>
          <cell r="E281" t="str">
            <v>Straight</v>
          </cell>
          <cell r="F281" t="str">
            <v>Fixed</v>
          </cell>
          <cell r="G281" t="str">
            <v>G</v>
          </cell>
          <cell r="I281" t="str">
            <v>-</v>
          </cell>
          <cell r="J281" t="str">
            <v>-</v>
          </cell>
          <cell r="K281">
            <v>39871</v>
          </cell>
          <cell r="L281">
            <v>1.8143830000000001</v>
          </cell>
          <cell r="M281">
            <v>2.0756749999999999</v>
          </cell>
          <cell r="N281">
            <v>1.772113</v>
          </cell>
          <cell r="O281">
            <v>1.8143830000000001</v>
          </cell>
          <cell r="P281">
            <v>31.015868999999999</v>
          </cell>
          <cell r="Q281">
            <v>1.8143830000000001</v>
          </cell>
          <cell r="R281" t="str">
            <v>-</v>
          </cell>
          <cell r="S281">
            <v>104.32656900000001</v>
          </cell>
          <cell r="T281">
            <v>0.88510699999999998</v>
          </cell>
          <cell r="U281">
            <v>1.2782</v>
          </cell>
          <cell r="V281">
            <v>2.2955489999999998</v>
          </cell>
          <cell r="W281">
            <v>1000</v>
          </cell>
          <cell r="X281" t="str">
            <v>Registered</v>
          </cell>
        </row>
        <row r="282">
          <cell r="A282" t="str">
            <v>ETA107A</v>
          </cell>
          <cell r="B282">
            <v>4.835</v>
          </cell>
          <cell r="C282">
            <v>40385</v>
          </cell>
          <cell r="D282">
            <v>1.4</v>
          </cell>
          <cell r="E282" t="str">
            <v>Straight</v>
          </cell>
          <cell r="F282" t="str">
            <v>Fixed</v>
          </cell>
          <cell r="G282" t="str">
            <v>G</v>
          </cell>
          <cell r="I282">
            <v>38301</v>
          </cell>
          <cell r="J282">
            <v>4.6550000000000002</v>
          </cell>
          <cell r="K282">
            <v>39871</v>
          </cell>
          <cell r="L282">
            <v>1.8249709999999999</v>
          </cell>
          <cell r="M282">
            <v>2.0812300000000001</v>
          </cell>
          <cell r="N282">
            <v>1.781504</v>
          </cell>
          <cell r="O282">
            <v>1.8249709999999999</v>
          </cell>
          <cell r="P282">
            <v>30.199149999999999</v>
          </cell>
          <cell r="Q282">
            <v>1.8249709999999999</v>
          </cell>
          <cell r="R282" t="str">
            <v>-</v>
          </cell>
          <cell r="S282">
            <v>104.168187</v>
          </cell>
          <cell r="T282">
            <v>0.45038400000000001</v>
          </cell>
          <cell r="U282">
            <v>1.356061</v>
          </cell>
          <cell r="V282">
            <v>2.5377510000000001</v>
          </cell>
          <cell r="W282">
            <v>1000</v>
          </cell>
          <cell r="X282" t="str">
            <v>Registered</v>
          </cell>
        </row>
        <row r="283">
          <cell r="A283" t="str">
            <v>ETA109A</v>
          </cell>
          <cell r="B283">
            <v>6.24</v>
          </cell>
          <cell r="C283">
            <v>40449</v>
          </cell>
          <cell r="D283">
            <v>1.58</v>
          </cell>
          <cell r="E283" t="str">
            <v>Straight</v>
          </cell>
          <cell r="F283" t="str">
            <v>Fixed</v>
          </cell>
          <cell r="G283" t="str">
            <v>G</v>
          </cell>
          <cell r="I283">
            <v>39821</v>
          </cell>
          <cell r="J283">
            <v>1.98</v>
          </cell>
          <cell r="K283">
            <v>39871</v>
          </cell>
          <cell r="L283">
            <v>1.8518190000000001</v>
          </cell>
          <cell r="M283">
            <v>2.0965769999999999</v>
          </cell>
          <cell r="N283">
            <v>1.8056179999999999</v>
          </cell>
          <cell r="O283">
            <v>1.8518190000000001</v>
          </cell>
          <cell r="P283">
            <v>30.537773000000001</v>
          </cell>
          <cell r="Q283">
            <v>1.8518190000000001</v>
          </cell>
          <cell r="R283" t="str">
            <v>-</v>
          </cell>
          <cell r="S283">
            <v>106.80015</v>
          </cell>
          <cell r="T283">
            <v>2.6327669999999999</v>
          </cell>
          <cell r="U283">
            <v>1.475417</v>
          </cell>
          <cell r="V283">
            <v>2.9981689999999999</v>
          </cell>
          <cell r="W283">
            <v>1000</v>
          </cell>
          <cell r="X283" t="str">
            <v>Registered</v>
          </cell>
        </row>
        <row r="284">
          <cell r="A284" t="str">
            <v>ETA109B</v>
          </cell>
          <cell r="B284">
            <v>2.89</v>
          </cell>
          <cell r="C284">
            <v>40445</v>
          </cell>
          <cell r="D284">
            <v>1.57</v>
          </cell>
          <cell r="E284" t="str">
            <v>Straight</v>
          </cell>
          <cell r="F284" t="str">
            <v>Fixed</v>
          </cell>
          <cell r="G284" t="str">
            <v>G</v>
          </cell>
          <cell r="I284" t="str">
            <v>-</v>
          </cell>
          <cell r="J284" t="str">
            <v>-</v>
          </cell>
          <cell r="K284">
            <v>39871</v>
          </cell>
          <cell r="L284">
            <v>1.850071</v>
          </cell>
          <cell r="M284">
            <v>2.095548</v>
          </cell>
          <cell r="N284">
            <v>1.804041</v>
          </cell>
          <cell r="O284">
            <v>1.850071</v>
          </cell>
          <cell r="P284">
            <v>30.191337999999998</v>
          </cell>
          <cell r="Q284">
            <v>1.850071</v>
          </cell>
          <cell r="R284" t="str">
            <v>-</v>
          </cell>
          <cell r="S284">
            <v>101.606031</v>
          </cell>
          <cell r="T284">
            <v>1.2510140000000001</v>
          </cell>
          <cell r="U284">
            <v>1.507231</v>
          </cell>
          <cell r="V284">
            <v>3.064762</v>
          </cell>
          <cell r="W284">
            <v>1000</v>
          </cell>
          <cell r="X284" t="str">
            <v>Registered</v>
          </cell>
        </row>
        <row r="285">
          <cell r="A285" t="str">
            <v>ETA10DA</v>
          </cell>
          <cell r="B285">
            <v>4.51</v>
          </cell>
          <cell r="C285">
            <v>40536</v>
          </cell>
          <cell r="D285">
            <v>1.82</v>
          </cell>
          <cell r="E285" t="str">
            <v>Straight</v>
          </cell>
          <cell r="F285" t="str">
            <v>Fixed</v>
          </cell>
          <cell r="G285" t="str">
            <v>G</v>
          </cell>
          <cell r="I285">
            <v>38349</v>
          </cell>
          <cell r="J285">
            <v>4.51</v>
          </cell>
          <cell r="K285">
            <v>39871</v>
          </cell>
          <cell r="L285">
            <v>1.8898360000000001</v>
          </cell>
          <cell r="M285">
            <v>2.1189589999999998</v>
          </cell>
          <cell r="N285">
            <v>1.8399179999999999</v>
          </cell>
          <cell r="O285">
            <v>1.8898360000000001</v>
          </cell>
          <cell r="P285">
            <v>33.068188999999997</v>
          </cell>
          <cell r="Q285">
            <v>1.8898360000000001</v>
          </cell>
          <cell r="R285" t="str">
            <v>-</v>
          </cell>
          <cell r="S285">
            <v>104.65726600000001</v>
          </cell>
          <cell r="T285">
            <v>0.82786300000000002</v>
          </cell>
          <cell r="U285">
            <v>1.7353149999999999</v>
          </cell>
          <cell r="V285">
            <v>3.9396140000000002</v>
          </cell>
          <cell r="W285">
            <v>1000</v>
          </cell>
          <cell r="X285" t="str">
            <v>Registered</v>
          </cell>
        </row>
        <row r="286">
          <cell r="A286" t="str">
            <v>ETA10DB</v>
          </cell>
          <cell r="B286">
            <v>5.73</v>
          </cell>
          <cell r="C286">
            <v>40513</v>
          </cell>
          <cell r="D286">
            <v>1.75</v>
          </cell>
          <cell r="E286" t="str">
            <v>Straight</v>
          </cell>
          <cell r="F286" t="str">
            <v>Fixed</v>
          </cell>
          <cell r="G286" t="str">
            <v>G</v>
          </cell>
          <cell r="I286">
            <v>39248</v>
          </cell>
          <cell r="J286">
            <v>3.75</v>
          </cell>
          <cell r="K286">
            <v>39871</v>
          </cell>
          <cell r="L286">
            <v>1.879786</v>
          </cell>
          <cell r="M286">
            <v>2.1130420000000001</v>
          </cell>
          <cell r="N286">
            <v>1.8308500000000001</v>
          </cell>
          <cell r="O286">
            <v>1.879786</v>
          </cell>
          <cell r="P286">
            <v>32.875286000000003</v>
          </cell>
          <cell r="Q286">
            <v>1.879786</v>
          </cell>
          <cell r="R286" t="str">
            <v>-</v>
          </cell>
          <cell r="S286">
            <v>106.60992299999999</v>
          </cell>
          <cell r="T286">
            <v>1.4128769999999999</v>
          </cell>
          <cell r="U286">
            <v>1.657772</v>
          </cell>
          <cell r="V286">
            <v>3.653613</v>
          </cell>
          <cell r="W286">
            <v>1000</v>
          </cell>
          <cell r="X286" t="str">
            <v>Registered</v>
          </cell>
        </row>
        <row r="287">
          <cell r="A287" t="str">
            <v>ETA10OA</v>
          </cell>
          <cell r="B287">
            <v>6.01</v>
          </cell>
          <cell r="C287">
            <v>40473</v>
          </cell>
          <cell r="D287">
            <v>1.64</v>
          </cell>
          <cell r="E287" t="str">
            <v>Straight</v>
          </cell>
          <cell r="F287" t="str">
            <v>Fixed</v>
          </cell>
          <cell r="G287" t="str">
            <v>G</v>
          </cell>
          <cell r="I287" t="str">
            <v>-</v>
          </cell>
          <cell r="J287" t="str">
            <v>-</v>
          </cell>
          <cell r="K287">
            <v>39871</v>
          </cell>
          <cell r="L287">
            <v>1.8623069999999999</v>
          </cell>
          <cell r="M287">
            <v>2.1027520000000002</v>
          </cell>
          <cell r="N287">
            <v>1.81508</v>
          </cell>
          <cell r="O287">
            <v>1.8623069999999999</v>
          </cell>
          <cell r="P287">
            <v>31.686246000000001</v>
          </cell>
          <cell r="Q287">
            <v>1.8623069999999999</v>
          </cell>
          <cell r="R287" t="str">
            <v>-</v>
          </cell>
          <cell r="S287">
            <v>106.684129</v>
          </cell>
          <cell r="T287">
            <v>2.1405479999999999</v>
          </cell>
          <cell r="U287">
            <v>1.5459560000000001</v>
          </cell>
          <cell r="V287">
            <v>3.2434569999999998</v>
          </cell>
          <cell r="W287">
            <v>1000</v>
          </cell>
          <cell r="X287" t="str">
            <v>Registered</v>
          </cell>
        </row>
        <row r="288">
          <cell r="A288" t="str">
            <v>ETA10OB</v>
          </cell>
          <cell r="B288">
            <v>3.54</v>
          </cell>
          <cell r="C288">
            <v>40473</v>
          </cell>
          <cell r="D288">
            <v>1.64</v>
          </cell>
          <cell r="E288" t="str">
            <v>Straight</v>
          </cell>
          <cell r="F288" t="str">
            <v>Fixed</v>
          </cell>
          <cell r="G288" t="str">
            <v>G</v>
          </cell>
          <cell r="I288" t="str">
            <v>-</v>
          </cell>
          <cell r="J288" t="str">
            <v>-</v>
          </cell>
          <cell r="K288">
            <v>39871</v>
          </cell>
          <cell r="L288">
            <v>1.8623069999999999</v>
          </cell>
          <cell r="M288">
            <v>2.1027520000000002</v>
          </cell>
          <cell r="N288">
            <v>1.81508</v>
          </cell>
          <cell r="O288">
            <v>1.8623069999999999</v>
          </cell>
          <cell r="P288">
            <v>31.527674999999999</v>
          </cell>
          <cell r="Q288">
            <v>1.8623069999999999</v>
          </cell>
          <cell r="R288" t="str">
            <v>-</v>
          </cell>
          <cell r="S288">
            <v>102.70464699999999</v>
          </cell>
          <cell r="T288">
            <v>1.2608220000000001</v>
          </cell>
          <cell r="U288">
            <v>1.577153</v>
          </cell>
          <cell r="V288">
            <v>3.3243040000000001</v>
          </cell>
          <cell r="W288">
            <v>1000</v>
          </cell>
          <cell r="X288" t="str">
            <v>Registered</v>
          </cell>
        </row>
        <row r="289">
          <cell r="A289" t="str">
            <v>ETA111A</v>
          </cell>
          <cell r="B289">
            <v>5.2990000000000004</v>
          </cell>
          <cell r="C289">
            <v>40569</v>
          </cell>
          <cell r="D289">
            <v>1.91</v>
          </cell>
          <cell r="E289" t="str">
            <v>Straight</v>
          </cell>
          <cell r="F289" t="str">
            <v>Fixed</v>
          </cell>
          <cell r="G289" t="str">
            <v>G</v>
          </cell>
          <cell r="I289">
            <v>38741</v>
          </cell>
          <cell r="J289">
            <v>5.3040000000000003</v>
          </cell>
          <cell r="K289">
            <v>39871</v>
          </cell>
          <cell r="L289">
            <v>1.911292</v>
          </cell>
          <cell r="M289">
            <v>2.1344850000000002</v>
          </cell>
          <cell r="N289">
            <v>1.859964</v>
          </cell>
          <cell r="O289">
            <v>1.911292</v>
          </cell>
          <cell r="P289">
            <v>33.000729999999997</v>
          </cell>
          <cell r="Q289">
            <v>1.911292</v>
          </cell>
          <cell r="R289" t="str">
            <v>-</v>
          </cell>
          <cell r="S289">
            <v>106.32041599999999</v>
          </cell>
          <cell r="T289">
            <v>0.49360500000000002</v>
          </cell>
          <cell r="U289">
            <v>1.812041</v>
          </cell>
          <cell r="V289">
            <v>4.2598440000000002</v>
          </cell>
          <cell r="W289">
            <v>1000</v>
          </cell>
          <cell r="X289" t="str">
            <v>Registered</v>
          </cell>
        </row>
        <row r="290">
          <cell r="A290" t="str">
            <v>ETA111B</v>
          </cell>
          <cell r="B290">
            <v>3.7440000000000002</v>
          </cell>
          <cell r="C290">
            <v>40567</v>
          </cell>
          <cell r="D290">
            <v>1.9</v>
          </cell>
          <cell r="E290" t="str">
            <v>Straight</v>
          </cell>
          <cell r="F290" t="str">
            <v>Fixed</v>
          </cell>
          <cell r="G290" t="str">
            <v>G</v>
          </cell>
          <cell r="I290" t="str">
            <v>-</v>
          </cell>
          <cell r="J290" t="str">
            <v>-</v>
          </cell>
          <cell r="K290">
            <v>39871</v>
          </cell>
          <cell r="L290">
            <v>1.9095390000000001</v>
          </cell>
          <cell r="M290">
            <v>2.1330909999999998</v>
          </cell>
          <cell r="N290">
            <v>1.8582959999999999</v>
          </cell>
          <cell r="O290">
            <v>1.9095390000000001</v>
          </cell>
          <cell r="P290">
            <v>32.85924</v>
          </cell>
          <cell r="Q290">
            <v>1.9095390000000001</v>
          </cell>
          <cell r="R290" t="str">
            <v>-</v>
          </cell>
          <cell r="S290">
            <v>103.41616999999999</v>
          </cell>
          <cell r="T290">
            <v>0.36927100000000002</v>
          </cell>
          <cell r="U290">
            <v>1.8264549999999999</v>
          </cell>
          <cell r="V290">
            <v>4.2989610000000003</v>
          </cell>
          <cell r="W290">
            <v>1000</v>
          </cell>
          <cell r="X290" t="str">
            <v>Registered</v>
          </cell>
        </row>
        <row r="291">
          <cell r="A291" t="str">
            <v>ETA113A</v>
          </cell>
          <cell r="B291">
            <v>3.4567000000000001</v>
          </cell>
          <cell r="C291">
            <v>40608</v>
          </cell>
          <cell r="D291">
            <v>2.0099999999999998</v>
          </cell>
          <cell r="E291" t="str">
            <v>Straight</v>
          </cell>
          <cell r="F291" t="str">
            <v>Fixed</v>
          </cell>
          <cell r="G291" t="str">
            <v>G</v>
          </cell>
          <cell r="I291" t="str">
            <v>-</v>
          </cell>
          <cell r="J291" t="str">
            <v>-</v>
          </cell>
          <cell r="K291">
            <v>39871</v>
          </cell>
          <cell r="L291">
            <v>1.9454830000000001</v>
          </cell>
          <cell r="M291">
            <v>2.161667</v>
          </cell>
          <cell r="N291">
            <v>1.8924890000000001</v>
          </cell>
          <cell r="O291">
            <v>1.9454830000000001</v>
          </cell>
          <cell r="P291">
            <v>33.301594000000001</v>
          </cell>
          <cell r="Q291">
            <v>1.9454830000000001</v>
          </cell>
          <cell r="R291" t="str">
            <v>-</v>
          </cell>
          <cell r="S291">
            <v>102.97038999999999</v>
          </cell>
          <cell r="T291">
            <v>-4.7351999999999998E-2</v>
          </cell>
          <cell r="U291">
            <v>1.945217</v>
          </cell>
          <cell r="V291">
            <v>4.8015400000000001</v>
          </cell>
          <cell r="W291">
            <v>1000</v>
          </cell>
          <cell r="X291" t="str">
            <v>Registered</v>
          </cell>
        </row>
        <row r="292">
          <cell r="A292" t="str">
            <v>ETA113B</v>
          </cell>
          <cell r="B292">
            <v>3.28</v>
          </cell>
          <cell r="C292">
            <v>40615</v>
          </cell>
          <cell r="D292">
            <v>2.0299999999999998</v>
          </cell>
          <cell r="E292" t="str">
            <v>Straight</v>
          </cell>
          <cell r="F292" t="str">
            <v>Fixed</v>
          </cell>
          <cell r="G292" t="str">
            <v>G</v>
          </cell>
          <cell r="I292">
            <v>39520</v>
          </cell>
          <cell r="J292">
            <v>3.28</v>
          </cell>
          <cell r="K292">
            <v>39871</v>
          </cell>
          <cell r="L292">
            <v>1.953309</v>
          </cell>
          <cell r="M292">
            <v>2.1682350000000001</v>
          </cell>
          <cell r="N292">
            <v>1.9000159999999999</v>
          </cell>
          <cell r="O292">
            <v>1.953309</v>
          </cell>
          <cell r="P292">
            <v>33.468603999999999</v>
          </cell>
          <cell r="Q292">
            <v>1.953309</v>
          </cell>
          <cell r="R292" t="str">
            <v>-</v>
          </cell>
          <cell r="S292">
            <v>102.644567</v>
          </cell>
          <cell r="T292">
            <v>1.5186850000000001</v>
          </cell>
          <cell r="U292">
            <v>1.936053</v>
          </cell>
          <cell r="V292">
            <v>4.8160040000000004</v>
          </cell>
          <cell r="W292">
            <v>1000</v>
          </cell>
          <cell r="X292" t="str">
            <v>Registered</v>
          </cell>
        </row>
        <row r="293">
          <cell r="A293" t="str">
            <v>ETA114A</v>
          </cell>
          <cell r="B293">
            <v>5.22</v>
          </cell>
          <cell r="C293">
            <v>40658</v>
          </cell>
          <cell r="D293">
            <v>2.15</v>
          </cell>
          <cell r="E293" t="str">
            <v>Straight</v>
          </cell>
          <cell r="F293" t="str">
            <v>Fixed</v>
          </cell>
          <cell r="G293" t="str">
            <v>G</v>
          </cell>
          <cell r="I293">
            <v>39860</v>
          </cell>
          <cell r="J293">
            <v>1.9350000000000001</v>
          </cell>
          <cell r="K293">
            <v>39871</v>
          </cell>
          <cell r="L293">
            <v>2.0013830000000001</v>
          </cell>
          <cell r="M293">
            <v>2.2085810000000001</v>
          </cell>
          <cell r="N293">
            <v>1.9462520000000001</v>
          </cell>
          <cell r="O293">
            <v>2.0013830000000001</v>
          </cell>
          <cell r="P293">
            <v>35.120120999999997</v>
          </cell>
          <cell r="Q293">
            <v>2.0013830000000001</v>
          </cell>
          <cell r="R293" t="str">
            <v>-</v>
          </cell>
          <cell r="S293">
            <v>106.746821</v>
          </cell>
          <cell r="T293">
            <v>1.8162739999999999</v>
          </cell>
          <cell r="U293">
            <v>2.0118870000000002</v>
          </cell>
          <cell r="V293">
            <v>5.2049289999999999</v>
          </cell>
          <cell r="W293">
            <v>1000</v>
          </cell>
          <cell r="X293" t="str">
            <v>Registered</v>
          </cell>
        </row>
        <row r="294">
          <cell r="A294" t="str">
            <v>ETA11DA</v>
          </cell>
          <cell r="B294">
            <v>4.7300000000000004</v>
          </cell>
          <cell r="C294">
            <v>40901</v>
          </cell>
          <cell r="D294">
            <v>2.82</v>
          </cell>
          <cell r="E294" t="str">
            <v>Straight</v>
          </cell>
          <cell r="F294" t="str">
            <v>Fixed</v>
          </cell>
          <cell r="G294" t="str">
            <v>G</v>
          </cell>
          <cell r="I294">
            <v>38349</v>
          </cell>
          <cell r="J294">
            <v>4.7300000000000004</v>
          </cell>
          <cell r="K294">
            <v>39871</v>
          </cell>
          <cell r="L294">
            <v>2.2867989999999998</v>
          </cell>
          <cell r="M294">
            <v>2.4503270000000001</v>
          </cell>
          <cell r="N294">
            <v>2.2212860000000001</v>
          </cell>
          <cell r="O294">
            <v>2.2867989999999998</v>
          </cell>
          <cell r="P294">
            <v>39.010233999999997</v>
          </cell>
          <cell r="Q294">
            <v>2.2867989999999998</v>
          </cell>
          <cell r="R294" t="str">
            <v>-</v>
          </cell>
          <cell r="S294">
            <v>106.627825</v>
          </cell>
          <cell r="T294">
            <v>0.86824699999999999</v>
          </cell>
          <cell r="U294">
            <v>2.6236899999999999</v>
          </cell>
          <cell r="V294">
            <v>8.4459040000000005</v>
          </cell>
          <cell r="W294">
            <v>1000</v>
          </cell>
          <cell r="X294" t="str">
            <v>Registered</v>
          </cell>
        </row>
        <row r="295">
          <cell r="A295" t="str">
            <v>ETA121A</v>
          </cell>
          <cell r="B295">
            <v>3.65</v>
          </cell>
          <cell r="C295">
            <v>40939</v>
          </cell>
          <cell r="D295">
            <v>2.92</v>
          </cell>
          <cell r="E295" t="str">
            <v>Straight</v>
          </cell>
          <cell r="F295" t="str">
            <v>Fixed</v>
          </cell>
          <cell r="G295" t="str">
            <v>G</v>
          </cell>
          <cell r="I295" t="str">
            <v>-</v>
          </cell>
          <cell r="J295" t="str">
            <v>-</v>
          </cell>
          <cell r="K295">
            <v>39871</v>
          </cell>
          <cell r="L295">
            <v>2.3519939999999999</v>
          </cell>
          <cell r="M295">
            <v>2.5086930000000001</v>
          </cell>
          <cell r="N295">
            <v>2.2848570000000001</v>
          </cell>
          <cell r="O295">
            <v>2.3519939999999999</v>
          </cell>
          <cell r="P295">
            <v>38.754078999999997</v>
          </cell>
          <cell r="Q295">
            <v>2.3519939999999999</v>
          </cell>
          <cell r="R295" t="str">
            <v>-</v>
          </cell>
          <cell r="S295">
            <v>103.65152999999999</v>
          </cell>
          <cell r="T295">
            <v>0.28999999999999998</v>
          </cell>
          <cell r="U295">
            <v>2.755627</v>
          </cell>
          <cell r="V295">
            <v>9.1702779999999997</v>
          </cell>
          <cell r="W295">
            <v>1000</v>
          </cell>
          <cell r="X295" t="str">
            <v>Registered</v>
          </cell>
        </row>
        <row r="296">
          <cell r="A296" t="str">
            <v>ETA123A</v>
          </cell>
          <cell r="B296">
            <v>5.8125</v>
          </cell>
          <cell r="C296">
            <v>40987</v>
          </cell>
          <cell r="D296">
            <v>3.05</v>
          </cell>
          <cell r="E296" t="str">
            <v>Straight</v>
          </cell>
          <cell r="F296" t="str">
            <v>Fixed</v>
          </cell>
          <cell r="G296" t="str">
            <v>G</v>
          </cell>
          <cell r="I296">
            <v>37334</v>
          </cell>
          <cell r="J296">
            <v>5.8525999999999998</v>
          </cell>
          <cell r="K296">
            <v>39871</v>
          </cell>
          <cell r="L296">
            <v>2.4337420000000001</v>
          </cell>
          <cell r="M296">
            <v>2.5865680000000002</v>
          </cell>
          <cell r="N296">
            <v>2.3597190000000001</v>
          </cell>
          <cell r="O296">
            <v>2.4337420000000001</v>
          </cell>
          <cell r="P296">
            <v>41.457085999999997</v>
          </cell>
          <cell r="Q296">
            <v>2.4337420000000001</v>
          </cell>
          <cell r="R296" t="str">
            <v>-</v>
          </cell>
          <cell r="S296">
            <v>109.89445499999999</v>
          </cell>
          <cell r="T296">
            <v>2.5957189999999999</v>
          </cell>
          <cell r="U296">
            <v>2.7502620000000002</v>
          </cell>
          <cell r="V296">
            <v>9.4188379999999992</v>
          </cell>
          <cell r="W296">
            <v>1000</v>
          </cell>
          <cell r="X296" t="str">
            <v>Registered</v>
          </cell>
        </row>
        <row r="297">
          <cell r="A297" t="str">
            <v>ETA124A</v>
          </cell>
          <cell r="B297">
            <v>3.35</v>
          </cell>
          <cell r="C297">
            <v>41001</v>
          </cell>
          <cell r="D297">
            <v>3.09</v>
          </cell>
          <cell r="E297" t="str">
            <v>Straight</v>
          </cell>
          <cell r="F297" t="str">
            <v>Fixed</v>
          </cell>
          <cell r="G297" t="str">
            <v>G</v>
          </cell>
          <cell r="I297">
            <v>38693</v>
          </cell>
          <cell r="J297">
            <v>6.1559999999999997</v>
          </cell>
          <cell r="K297">
            <v>39871</v>
          </cell>
          <cell r="L297">
            <v>2.4502660000000001</v>
          </cell>
          <cell r="M297">
            <v>2.6039050000000001</v>
          </cell>
          <cell r="N297">
            <v>2.372261</v>
          </cell>
          <cell r="O297">
            <v>2.4502660000000001</v>
          </cell>
          <cell r="P297">
            <v>40.455226000000003</v>
          </cell>
          <cell r="Q297">
            <v>2.4502660000000001</v>
          </cell>
          <cell r="R297" t="str">
            <v>-</v>
          </cell>
          <cell r="S297">
            <v>102.663053</v>
          </cell>
          <cell r="T297">
            <v>1.3767119999999999</v>
          </cell>
          <cell r="U297">
            <v>2.886978</v>
          </cell>
          <cell r="V297">
            <v>10.085742</v>
          </cell>
          <cell r="W297">
            <v>1000</v>
          </cell>
          <cell r="X297" t="str">
            <v>Registered</v>
          </cell>
        </row>
        <row r="298">
          <cell r="A298" t="str">
            <v>ETA126A</v>
          </cell>
          <cell r="B298">
            <v>5.5949999999999998</v>
          </cell>
          <cell r="C298">
            <v>41077</v>
          </cell>
          <cell r="D298">
            <v>3.3</v>
          </cell>
          <cell r="E298" t="str">
            <v>Straight</v>
          </cell>
          <cell r="F298" t="str">
            <v>Fixed</v>
          </cell>
          <cell r="G298" t="str">
            <v>G</v>
          </cell>
          <cell r="I298">
            <v>39317</v>
          </cell>
          <cell r="J298">
            <v>4.25</v>
          </cell>
          <cell r="K298">
            <v>39871</v>
          </cell>
          <cell r="L298">
            <v>2.539971</v>
          </cell>
          <cell r="M298">
            <v>2.6980170000000001</v>
          </cell>
          <cell r="N298">
            <v>2.4403450000000002</v>
          </cell>
          <cell r="O298">
            <v>2.539971</v>
          </cell>
          <cell r="P298">
            <v>45.645670000000003</v>
          </cell>
          <cell r="Q298">
            <v>2.539971</v>
          </cell>
          <cell r="R298" t="str">
            <v>-</v>
          </cell>
          <cell r="S298">
            <v>109.604173</v>
          </cell>
          <cell r="T298">
            <v>1.1343289999999999</v>
          </cell>
          <cell r="U298">
            <v>2.999946</v>
          </cell>
          <cell r="V298">
            <v>10.964259</v>
          </cell>
          <cell r="W298">
            <v>1000</v>
          </cell>
          <cell r="X298" t="str">
            <v>Registered</v>
          </cell>
        </row>
        <row r="299">
          <cell r="A299" t="str">
            <v>ETA127A</v>
          </cell>
          <cell r="B299">
            <v>5.34</v>
          </cell>
          <cell r="C299">
            <v>41105</v>
          </cell>
          <cell r="D299">
            <v>3.38</v>
          </cell>
          <cell r="E299" t="str">
            <v>Straight</v>
          </cell>
          <cell r="F299" t="str">
            <v>Fixed</v>
          </cell>
          <cell r="G299" t="str">
            <v>G</v>
          </cell>
          <cell r="I299">
            <v>39331</v>
          </cell>
          <cell r="J299">
            <v>4.24</v>
          </cell>
          <cell r="K299">
            <v>39871</v>
          </cell>
          <cell r="L299">
            <v>2.5730200000000001</v>
          </cell>
          <cell r="M299">
            <v>2.7326890000000001</v>
          </cell>
          <cell r="N299">
            <v>2.4654289999999999</v>
          </cell>
          <cell r="O299">
            <v>2.5730200000000001</v>
          </cell>
          <cell r="P299">
            <v>47.463320000000003</v>
          </cell>
          <cell r="Q299">
            <v>2.5730200000000001</v>
          </cell>
          <cell r="R299" t="str">
            <v>-</v>
          </cell>
          <cell r="S299">
            <v>108.902607</v>
          </cell>
          <cell r="T299">
            <v>0.65835600000000005</v>
          </cell>
          <cell r="U299">
            <v>3.0847560000000001</v>
          </cell>
          <cell r="V299">
            <v>11.506004000000001</v>
          </cell>
          <cell r="W299">
            <v>1000</v>
          </cell>
          <cell r="X299" t="str">
            <v>Registered</v>
          </cell>
        </row>
        <row r="300">
          <cell r="A300" t="str">
            <v>ETA12OA</v>
          </cell>
          <cell r="B300">
            <v>4.17</v>
          </cell>
          <cell r="C300">
            <v>41204</v>
          </cell>
          <cell r="D300">
            <v>3.65</v>
          </cell>
          <cell r="E300" t="str">
            <v>Straight</v>
          </cell>
          <cell r="F300" t="str">
            <v>Fixed</v>
          </cell>
          <cell r="G300" t="str">
            <v>G</v>
          </cell>
          <cell r="I300">
            <v>38693</v>
          </cell>
          <cell r="J300">
            <v>6.1840000000000002</v>
          </cell>
          <cell r="K300">
            <v>39871</v>
          </cell>
          <cell r="L300">
            <v>2.6898719999999998</v>
          </cell>
          <cell r="M300">
            <v>2.855283</v>
          </cell>
          <cell r="N300">
            <v>2.5541179999999999</v>
          </cell>
          <cell r="O300">
            <v>2.6898719999999998</v>
          </cell>
          <cell r="P300">
            <v>51.136685999999997</v>
          </cell>
          <cell r="Q300">
            <v>2.6898719999999998</v>
          </cell>
          <cell r="R300" t="str">
            <v>-</v>
          </cell>
          <cell r="S300">
            <v>105.105902</v>
          </cell>
          <cell r="T300">
            <v>1.4852050000000001</v>
          </cell>
          <cell r="U300">
            <v>3.3319649999999998</v>
          </cell>
          <cell r="V300">
            <v>13.328992</v>
          </cell>
          <cell r="W300">
            <v>1000</v>
          </cell>
          <cell r="X300" t="str">
            <v>Registered</v>
          </cell>
        </row>
        <row r="301">
          <cell r="A301" t="str">
            <v>ETA132A</v>
          </cell>
          <cell r="B301">
            <v>3.45</v>
          </cell>
          <cell r="C301">
            <v>41323</v>
          </cell>
          <cell r="D301">
            <v>3.97</v>
          </cell>
          <cell r="E301" t="str">
            <v>Straight</v>
          </cell>
          <cell r="F301" t="str">
            <v>Fixed</v>
          </cell>
          <cell r="G301" t="str">
            <v>G</v>
          </cell>
          <cell r="I301">
            <v>39385</v>
          </cell>
          <cell r="J301">
            <v>4.4000000000000004</v>
          </cell>
          <cell r="K301">
            <v>39871</v>
          </cell>
          <cell r="L301">
            <v>2.9351910000000001</v>
          </cell>
          <cell r="M301">
            <v>3.1075029999999999</v>
          </cell>
          <cell r="N301">
            <v>2.7655850000000002</v>
          </cell>
          <cell r="O301">
            <v>2.9351910000000001</v>
          </cell>
          <cell r="P301">
            <v>54.665252000000002</v>
          </cell>
          <cell r="Q301">
            <v>2.9351910000000001</v>
          </cell>
          <cell r="R301" t="str">
            <v>-</v>
          </cell>
          <cell r="S301">
            <v>101.92742699999999</v>
          </cell>
          <cell r="T301">
            <v>0.103973</v>
          </cell>
          <cell r="U301">
            <v>3.6848079999999999</v>
          </cell>
          <cell r="V301">
            <v>15.899234999999999</v>
          </cell>
          <cell r="W301">
            <v>1000</v>
          </cell>
          <cell r="X301" t="str">
            <v>Registered</v>
          </cell>
        </row>
        <row r="302">
          <cell r="A302" t="str">
            <v>ETA133A</v>
          </cell>
          <cell r="B302">
            <v>5.2869999999999999</v>
          </cell>
          <cell r="C302">
            <v>41356</v>
          </cell>
          <cell r="D302">
            <v>4.0599999999999996</v>
          </cell>
          <cell r="E302" t="str">
            <v>Straight</v>
          </cell>
          <cell r="F302" t="str">
            <v>Fixed</v>
          </cell>
          <cell r="G302" t="str">
            <v>G</v>
          </cell>
          <cell r="I302">
            <v>38793</v>
          </cell>
          <cell r="J302">
            <v>5.2869999999999999</v>
          </cell>
          <cell r="K302">
            <v>39871</v>
          </cell>
          <cell r="L302">
            <v>2.9997129999999999</v>
          </cell>
          <cell r="M302">
            <v>3.1739380000000001</v>
          </cell>
          <cell r="N302">
            <v>2.820719</v>
          </cell>
          <cell r="O302">
            <v>2.9997129999999999</v>
          </cell>
          <cell r="P302">
            <v>57.426192999999998</v>
          </cell>
          <cell r="Q302">
            <v>2.9997129999999999</v>
          </cell>
          <cell r="R302" t="str">
            <v>-</v>
          </cell>
          <cell r="S302">
            <v>108.702288</v>
          </cell>
          <cell r="T302">
            <v>2.3031039999999998</v>
          </cell>
          <cell r="U302">
            <v>3.59293</v>
          </cell>
          <cell r="V302">
            <v>15.661744000000001</v>
          </cell>
          <cell r="W302">
            <v>1000</v>
          </cell>
          <cell r="X302" t="str">
            <v>Registered</v>
          </cell>
        </row>
        <row r="303">
          <cell r="A303" t="str">
            <v>ETA133B</v>
          </cell>
          <cell r="B303">
            <v>4.3</v>
          </cell>
          <cell r="C303">
            <v>41348</v>
          </cell>
          <cell r="D303">
            <v>4.04</v>
          </cell>
          <cell r="E303" t="str">
            <v>Straight</v>
          </cell>
          <cell r="F303" t="str">
            <v>Fixed</v>
          </cell>
          <cell r="G303" t="str">
            <v>G</v>
          </cell>
          <cell r="I303">
            <v>39150</v>
          </cell>
          <cell r="J303">
            <v>4.2966660000000001</v>
          </cell>
          <cell r="K303">
            <v>39871</v>
          </cell>
          <cell r="L303">
            <v>2.988254</v>
          </cell>
          <cell r="M303">
            <v>3.1620149999999998</v>
          </cell>
          <cell r="N303">
            <v>2.8115359999999998</v>
          </cell>
          <cell r="O303">
            <v>2.988254</v>
          </cell>
          <cell r="P303">
            <v>56.630043000000001</v>
          </cell>
          <cell r="Q303">
            <v>2.988254</v>
          </cell>
          <cell r="R303" t="str">
            <v>-</v>
          </cell>
          <cell r="S303">
            <v>104.971941</v>
          </cell>
          <cell r="T303">
            <v>1.9673970000000001</v>
          </cell>
          <cell r="U303">
            <v>3.634719</v>
          </cell>
          <cell r="V303">
            <v>15.853861999999999</v>
          </cell>
          <cell r="W303">
            <v>1000</v>
          </cell>
          <cell r="X303" t="str">
            <v>Registered</v>
          </cell>
        </row>
        <row r="304">
          <cell r="A304" t="str">
            <v>ETA133C</v>
          </cell>
          <cell r="B304">
            <v>3.7149999999999999</v>
          </cell>
          <cell r="C304">
            <v>41353</v>
          </cell>
          <cell r="D304">
            <v>4.05</v>
          </cell>
          <cell r="E304" t="str">
            <v>Straight</v>
          </cell>
          <cell r="F304" t="str">
            <v>Fixed</v>
          </cell>
          <cell r="G304" t="str">
            <v>G</v>
          </cell>
          <cell r="I304">
            <v>39527</v>
          </cell>
          <cell r="J304">
            <v>3.7116600000000002</v>
          </cell>
          <cell r="K304">
            <v>39871</v>
          </cell>
          <cell r="L304">
            <v>2.9954160000000001</v>
          </cell>
          <cell r="M304">
            <v>3.169467</v>
          </cell>
          <cell r="N304">
            <v>2.817275</v>
          </cell>
          <cell r="O304">
            <v>2.9954160000000001</v>
          </cell>
          <cell r="P304">
            <v>55.918756999999999</v>
          </cell>
          <cell r="Q304">
            <v>2.9954160000000001</v>
          </cell>
          <cell r="R304" t="str">
            <v>-</v>
          </cell>
          <cell r="S304">
            <v>102.74060799999999</v>
          </cell>
          <cell r="T304">
            <v>1.648849</v>
          </cell>
          <cell r="U304">
            <v>3.6877970000000002</v>
          </cell>
          <cell r="V304">
            <v>16.182359000000002</v>
          </cell>
          <cell r="W304">
            <v>1000</v>
          </cell>
          <cell r="X304" t="str">
            <v>Registered</v>
          </cell>
        </row>
        <row r="305">
          <cell r="A305" t="str">
            <v>ETA139A</v>
          </cell>
          <cell r="B305">
            <v>4.22</v>
          </cell>
          <cell r="C305">
            <v>41534</v>
          </cell>
          <cell r="D305">
            <v>4.55</v>
          </cell>
          <cell r="E305" t="str">
            <v>Straight</v>
          </cell>
          <cell r="F305" t="str">
            <v>Fixed</v>
          </cell>
          <cell r="G305" t="str">
            <v>G</v>
          </cell>
          <cell r="I305">
            <v>39337</v>
          </cell>
          <cell r="J305">
            <v>4.2254529999999999</v>
          </cell>
          <cell r="K305">
            <v>39871</v>
          </cell>
          <cell r="L305">
            <v>3.2058960000000001</v>
          </cell>
          <cell r="M305">
            <v>3.3904429999999999</v>
          </cell>
          <cell r="N305">
            <v>2.9762650000000002</v>
          </cell>
          <cell r="O305">
            <v>3.2058960000000001</v>
          </cell>
          <cell r="P305">
            <v>64.233768999999995</v>
          </cell>
          <cell r="Q305">
            <v>3.2058960000000001</v>
          </cell>
          <cell r="R305" t="str">
            <v>-</v>
          </cell>
          <cell r="S305">
            <v>104.272414</v>
          </cell>
          <cell r="T305">
            <v>1.9076709999999999</v>
          </cell>
          <cell r="U305">
            <v>4.0506859999999998</v>
          </cell>
          <cell r="V305">
            <v>19.553353999999999</v>
          </cell>
          <cell r="W305">
            <v>1000</v>
          </cell>
          <cell r="X305" t="str">
            <v>Registered</v>
          </cell>
        </row>
        <row r="306">
          <cell r="A306" t="str">
            <v>ETA143A</v>
          </cell>
          <cell r="B306">
            <v>5.35</v>
          </cell>
          <cell r="C306">
            <v>41721</v>
          </cell>
          <cell r="D306">
            <v>5.0599999999999996</v>
          </cell>
          <cell r="E306" t="str">
            <v>Straight</v>
          </cell>
          <cell r="F306" t="str">
            <v>Fixed</v>
          </cell>
          <cell r="G306" t="str">
            <v>G</v>
          </cell>
          <cell r="I306">
            <v>38793</v>
          </cell>
          <cell r="J306">
            <v>5.3469850000000001</v>
          </cell>
          <cell r="K306">
            <v>39871</v>
          </cell>
          <cell r="L306">
            <v>3.3708979999999999</v>
          </cell>
          <cell r="M306">
            <v>3.564648</v>
          </cell>
          <cell r="N306">
            <v>3.0946479999999998</v>
          </cell>
          <cell r="O306">
            <v>3.3708979999999999</v>
          </cell>
          <cell r="P306">
            <v>69.505353999999997</v>
          </cell>
          <cell r="Q306">
            <v>3.3708979999999999</v>
          </cell>
          <cell r="R306" t="str">
            <v>-</v>
          </cell>
          <cell r="S306">
            <v>109.15640500000001</v>
          </cell>
          <cell r="T306">
            <v>2.3305479999999998</v>
          </cell>
          <cell r="U306">
            <v>4.3599699999999997</v>
          </cell>
          <cell r="V306">
            <v>22.924983000000001</v>
          </cell>
          <cell r="W306">
            <v>1000</v>
          </cell>
          <cell r="X306" t="str">
            <v>Registered</v>
          </cell>
        </row>
        <row r="307">
          <cell r="A307" t="str">
            <v>ETA143B</v>
          </cell>
          <cell r="B307">
            <v>4</v>
          </cell>
          <cell r="C307">
            <v>41722</v>
          </cell>
          <cell r="D307">
            <v>5.07</v>
          </cell>
          <cell r="E307" t="str">
            <v>Straight</v>
          </cell>
          <cell r="F307" t="str">
            <v>Fixed</v>
          </cell>
          <cell r="G307" t="str">
            <v>G</v>
          </cell>
          <cell r="I307">
            <v>39626</v>
          </cell>
          <cell r="J307">
            <v>5.94</v>
          </cell>
          <cell r="K307">
            <v>39871</v>
          </cell>
          <cell r="L307">
            <v>3.3724340000000002</v>
          </cell>
          <cell r="M307">
            <v>3.566173</v>
          </cell>
          <cell r="N307">
            <v>3.0961729999999998</v>
          </cell>
          <cell r="O307">
            <v>3.3724340000000002</v>
          </cell>
          <cell r="P307">
            <v>67.844389000000007</v>
          </cell>
          <cell r="Q307">
            <v>3.3724340000000002</v>
          </cell>
          <cell r="R307" t="str">
            <v>-</v>
          </cell>
          <cell r="S307">
            <v>102.913157</v>
          </cell>
          <cell r="T307">
            <v>1.7315069999999999</v>
          </cell>
          <cell r="U307">
            <v>4.4880990000000001</v>
          </cell>
          <cell r="V307">
            <v>23.822619</v>
          </cell>
          <cell r="W307">
            <v>1000</v>
          </cell>
          <cell r="X307" t="str">
            <v>Registered</v>
          </cell>
        </row>
        <row r="308">
          <cell r="A308" t="str">
            <v>ETA144A</v>
          </cell>
          <cell r="B308">
            <v>5.83</v>
          </cell>
          <cell r="C308">
            <v>41753</v>
          </cell>
          <cell r="D308">
            <v>5.15</v>
          </cell>
          <cell r="E308" t="str">
            <v>Straight</v>
          </cell>
          <cell r="F308" t="str">
            <v>Fixed</v>
          </cell>
          <cell r="G308" t="str">
            <v>G</v>
          </cell>
          <cell r="I308">
            <v>38825</v>
          </cell>
          <cell r="J308">
            <v>5.83</v>
          </cell>
          <cell r="K308">
            <v>39871</v>
          </cell>
          <cell r="L308">
            <v>3.4200430000000002</v>
          </cell>
          <cell r="M308">
            <v>3.6134599999999999</v>
          </cell>
          <cell r="N308">
            <v>3.1434600000000001</v>
          </cell>
          <cell r="O308">
            <v>3.4200430000000002</v>
          </cell>
          <cell r="P308">
            <v>71.959720000000004</v>
          </cell>
          <cell r="Q308">
            <v>3.4200430000000002</v>
          </cell>
          <cell r="R308" t="str">
            <v>-</v>
          </cell>
          <cell r="S308">
            <v>111.290372</v>
          </cell>
          <cell r="T308">
            <v>2.0444930000000001</v>
          </cell>
          <cell r="U308">
            <v>4.403213</v>
          </cell>
          <cell r="V308">
            <v>23.417099</v>
          </cell>
          <cell r="W308">
            <v>1000</v>
          </cell>
          <cell r="X308" t="str">
            <v>Registered</v>
          </cell>
        </row>
        <row r="309">
          <cell r="A309" t="str">
            <v>ETA144B</v>
          </cell>
          <cell r="B309">
            <v>4.1399999999999997</v>
          </cell>
          <cell r="C309">
            <v>41732</v>
          </cell>
          <cell r="D309">
            <v>5.09</v>
          </cell>
          <cell r="E309" t="str">
            <v>Straight</v>
          </cell>
          <cell r="F309" t="str">
            <v>Fixed</v>
          </cell>
          <cell r="G309" t="str">
            <v>G</v>
          </cell>
          <cell r="I309" t="str">
            <v>-</v>
          </cell>
          <cell r="J309" t="str">
            <v>-</v>
          </cell>
          <cell r="K309">
            <v>39871</v>
          </cell>
          <cell r="L309">
            <v>3.3877920000000001</v>
          </cell>
          <cell r="M309">
            <v>3.5814270000000001</v>
          </cell>
          <cell r="N309">
            <v>3.1114269999999999</v>
          </cell>
          <cell r="O309">
            <v>3.3877920000000001</v>
          </cell>
          <cell r="P309">
            <v>68.565642999999994</v>
          </cell>
          <cell r="Q309">
            <v>3.3877920000000001</v>
          </cell>
          <cell r="R309" t="str">
            <v>-</v>
          </cell>
          <cell r="S309">
            <v>103.493155</v>
          </cell>
          <cell r="T309">
            <v>1.6900269999999999</v>
          </cell>
          <cell r="U309">
            <v>4.5007010000000003</v>
          </cell>
          <cell r="V309">
            <v>23.976735000000001</v>
          </cell>
          <cell r="W309">
            <v>1000</v>
          </cell>
          <cell r="X309" t="str">
            <v>Registered</v>
          </cell>
        </row>
        <row r="310">
          <cell r="A310" t="str">
            <v>ETA144C</v>
          </cell>
          <cell r="B310">
            <v>4.42</v>
          </cell>
          <cell r="C310">
            <v>41759</v>
          </cell>
          <cell r="D310">
            <v>5.17</v>
          </cell>
          <cell r="E310" t="str">
            <v>Straight</v>
          </cell>
          <cell r="F310" t="str">
            <v>Fixed</v>
          </cell>
          <cell r="G310" t="str">
            <v>G</v>
          </cell>
          <cell r="I310">
            <v>39562</v>
          </cell>
          <cell r="J310">
            <v>4.42</v>
          </cell>
          <cell r="K310">
            <v>39871</v>
          </cell>
          <cell r="L310">
            <v>3.4292579999999999</v>
          </cell>
          <cell r="M310">
            <v>3.6226129999999999</v>
          </cell>
          <cell r="N310">
            <v>3.1526130000000001</v>
          </cell>
          <cell r="O310">
            <v>3.4292579999999999</v>
          </cell>
          <cell r="P310">
            <v>70.496722000000005</v>
          </cell>
          <cell r="Q310">
            <v>3.4292579999999999</v>
          </cell>
          <cell r="R310" t="str">
            <v>-</v>
          </cell>
          <cell r="S310">
            <v>104.65464900000001</v>
          </cell>
          <cell r="T310">
            <v>1.4773700000000001</v>
          </cell>
          <cell r="U310">
            <v>4.544861</v>
          </cell>
          <cell r="V310">
            <v>24.464957999999999</v>
          </cell>
          <cell r="W310">
            <v>1000</v>
          </cell>
          <cell r="X310" t="str">
            <v>Registered</v>
          </cell>
        </row>
        <row r="311">
          <cell r="A311" t="str">
            <v>ETA147A</v>
          </cell>
          <cell r="B311">
            <v>5.72</v>
          </cell>
          <cell r="C311">
            <v>41846</v>
          </cell>
          <cell r="D311">
            <v>5.41</v>
          </cell>
          <cell r="E311" t="str">
            <v>Straight</v>
          </cell>
          <cell r="F311" t="str">
            <v>Fixed</v>
          </cell>
          <cell r="G311" t="str">
            <v>G</v>
          </cell>
          <cell r="I311">
            <v>39275</v>
          </cell>
          <cell r="J311">
            <v>4.59</v>
          </cell>
          <cell r="K311">
            <v>39871</v>
          </cell>
          <cell r="L311">
            <v>3.4874719999999999</v>
          </cell>
          <cell r="M311">
            <v>3.6799210000000002</v>
          </cell>
          <cell r="N311">
            <v>3.209921</v>
          </cell>
          <cell r="O311">
            <v>3.4874719999999999</v>
          </cell>
          <cell r="P311">
            <v>72.017021999999997</v>
          </cell>
          <cell r="Q311">
            <v>3.4874719999999999</v>
          </cell>
          <cell r="R311" t="str">
            <v>-</v>
          </cell>
          <cell r="S311">
            <v>110.927031</v>
          </cell>
          <cell r="T311">
            <v>0.53282200000000002</v>
          </cell>
          <cell r="U311">
            <v>4.6601819999999998</v>
          </cell>
          <cell r="V311">
            <v>25.853607</v>
          </cell>
          <cell r="W311">
            <v>1000</v>
          </cell>
          <cell r="X311" t="str">
            <v>Registered</v>
          </cell>
        </row>
        <row r="312">
          <cell r="A312" t="str">
            <v>ETA151A</v>
          </cell>
          <cell r="B312">
            <v>4.49</v>
          </cell>
          <cell r="C312">
            <v>42032</v>
          </cell>
          <cell r="D312">
            <v>5.92</v>
          </cell>
          <cell r="E312" t="str">
            <v>Straight</v>
          </cell>
          <cell r="F312" t="str">
            <v>Fixed</v>
          </cell>
          <cell r="G312" t="str">
            <v>G</v>
          </cell>
          <cell r="I312" t="str">
            <v>-</v>
          </cell>
          <cell r="J312" t="str">
            <v>-</v>
          </cell>
          <cell r="K312">
            <v>39871</v>
          </cell>
          <cell r="L312">
            <v>3.594125</v>
          </cell>
          <cell r="M312">
            <v>3.784637</v>
          </cell>
          <cell r="N312">
            <v>3.3146369999999998</v>
          </cell>
          <cell r="O312">
            <v>3.594125</v>
          </cell>
          <cell r="P312">
            <v>73.135553000000002</v>
          </cell>
          <cell r="Q312">
            <v>3.594125</v>
          </cell>
          <cell r="R312" t="str">
            <v>-</v>
          </cell>
          <cell r="S312">
            <v>104.74621500000001</v>
          </cell>
          <cell r="T312">
            <v>0.39364399999999999</v>
          </cell>
          <cell r="U312">
            <v>5.1603120000000002</v>
          </cell>
          <cell r="V312">
            <v>31.212900999999999</v>
          </cell>
          <cell r="W312">
            <v>1000</v>
          </cell>
          <cell r="X312" t="str">
            <v>Registered</v>
          </cell>
        </row>
        <row r="313">
          <cell r="A313" t="str">
            <v>ETA153A</v>
          </cell>
          <cell r="B313">
            <v>4.258</v>
          </cell>
          <cell r="C313">
            <v>42089</v>
          </cell>
          <cell r="D313">
            <v>6.07</v>
          </cell>
          <cell r="E313" t="str">
            <v>Straight</v>
          </cell>
          <cell r="F313" t="str">
            <v>Fixed</v>
          </cell>
          <cell r="G313" t="str">
            <v>G</v>
          </cell>
          <cell r="I313">
            <v>39162</v>
          </cell>
          <cell r="J313">
            <v>4.258</v>
          </cell>
          <cell r="K313">
            <v>39871</v>
          </cell>
          <cell r="L313">
            <v>3.623351</v>
          </cell>
          <cell r="M313">
            <v>3.8132700000000002</v>
          </cell>
          <cell r="N313">
            <v>3.34327</v>
          </cell>
          <cell r="O313">
            <v>3.623351</v>
          </cell>
          <cell r="P313">
            <v>72.826476999999997</v>
          </cell>
          <cell r="Q313">
            <v>3.623351</v>
          </cell>
          <cell r="R313" t="str">
            <v>-</v>
          </cell>
          <cell r="S313">
            <v>103.444879</v>
          </cell>
          <cell r="T313">
            <v>1.819858</v>
          </cell>
          <cell r="U313">
            <v>5.2359159999999996</v>
          </cell>
          <cell r="V313">
            <v>32.480398999999998</v>
          </cell>
          <cell r="W313">
            <v>1000</v>
          </cell>
          <cell r="X313" t="str">
            <v>Registered</v>
          </cell>
        </row>
        <row r="314">
          <cell r="A314" t="str">
            <v>ETA153B</v>
          </cell>
          <cell r="B314">
            <v>4.54</v>
          </cell>
          <cell r="C314">
            <v>42069</v>
          </cell>
          <cell r="D314">
            <v>6.02</v>
          </cell>
          <cell r="E314" t="str">
            <v>Straight</v>
          </cell>
          <cell r="F314" t="str">
            <v>Fixed</v>
          </cell>
          <cell r="G314" t="str">
            <v>G</v>
          </cell>
          <cell r="I314">
            <v>39512</v>
          </cell>
          <cell r="J314">
            <v>4.2</v>
          </cell>
          <cell r="K314">
            <v>39871</v>
          </cell>
          <cell r="L314">
            <v>3.6130960000000001</v>
          </cell>
          <cell r="M314">
            <v>3.803223</v>
          </cell>
          <cell r="N314">
            <v>3.3332229999999998</v>
          </cell>
          <cell r="O314">
            <v>3.6130960000000001</v>
          </cell>
          <cell r="P314">
            <v>73.363185999999999</v>
          </cell>
          <cell r="Q314">
            <v>3.6130960000000001</v>
          </cell>
          <cell r="R314" t="str">
            <v>-</v>
          </cell>
          <cell r="S314">
            <v>104.97062099999999</v>
          </cell>
          <cell r="T314">
            <v>-6.2191999999999997E-2</v>
          </cell>
          <cell r="U314">
            <v>5.2575390000000004</v>
          </cell>
          <cell r="V314">
            <v>32.288093000000003</v>
          </cell>
          <cell r="W314">
            <v>1000</v>
          </cell>
          <cell r="X314" t="str">
            <v>Registered</v>
          </cell>
        </row>
        <row r="315">
          <cell r="A315" t="str">
            <v>ETA153C</v>
          </cell>
          <cell r="B315">
            <v>4.3</v>
          </cell>
          <cell r="C315">
            <v>42076</v>
          </cell>
          <cell r="D315">
            <v>6.04</v>
          </cell>
          <cell r="E315" t="str">
            <v>Straight</v>
          </cell>
          <cell r="F315" t="str">
            <v>Fixed</v>
          </cell>
          <cell r="G315" t="str">
            <v>G</v>
          </cell>
          <cell r="I315">
            <v>39623</v>
          </cell>
          <cell r="J315">
            <v>6.16</v>
          </cell>
          <cell r="K315">
            <v>39871</v>
          </cell>
          <cell r="L315">
            <v>3.6166849999999999</v>
          </cell>
          <cell r="M315">
            <v>3.8067389999999999</v>
          </cell>
          <cell r="N315">
            <v>3.3367390000000001</v>
          </cell>
          <cell r="O315">
            <v>3.6166849999999999</v>
          </cell>
          <cell r="P315">
            <v>72.977224000000007</v>
          </cell>
          <cell r="Q315">
            <v>3.6166849999999999</v>
          </cell>
          <cell r="R315" t="str">
            <v>-</v>
          </cell>
          <cell r="S315">
            <v>103.690472</v>
          </cell>
          <cell r="T315">
            <v>1.9909589999999999</v>
          </cell>
          <cell r="U315">
            <v>5.195824</v>
          </cell>
          <cell r="V315">
            <v>32.056942999999997</v>
          </cell>
          <cell r="W315">
            <v>1000</v>
          </cell>
          <cell r="X315" t="str">
            <v>Registered</v>
          </cell>
        </row>
        <row r="316">
          <cell r="A316" t="str">
            <v>ETA154A</v>
          </cell>
          <cell r="B316">
            <v>5.89</v>
          </cell>
          <cell r="C316">
            <v>42118</v>
          </cell>
          <cell r="D316">
            <v>6.15</v>
          </cell>
          <cell r="E316" t="str">
            <v>Straight</v>
          </cell>
          <cell r="F316" t="str">
            <v>Fixed</v>
          </cell>
          <cell r="G316" t="str">
            <v>G</v>
          </cell>
          <cell r="I316">
            <v>38824</v>
          </cell>
          <cell r="J316">
            <v>5.89</v>
          </cell>
          <cell r="K316">
            <v>39871</v>
          </cell>
          <cell r="L316">
            <v>3.63822</v>
          </cell>
          <cell r="M316">
            <v>3.8278370000000002</v>
          </cell>
          <cell r="N316">
            <v>3.357837</v>
          </cell>
          <cell r="O316">
            <v>3.63822</v>
          </cell>
          <cell r="P316">
            <v>74.992647000000005</v>
          </cell>
          <cell r="Q316">
            <v>3.63822</v>
          </cell>
          <cell r="R316" t="str">
            <v>-</v>
          </cell>
          <cell r="S316">
            <v>112.307772</v>
          </cell>
          <cell r="T316">
            <v>2.065534</v>
          </cell>
          <cell r="U316">
            <v>5.1185679999999998</v>
          </cell>
          <cell r="V316">
            <v>31.699280999999999</v>
          </cell>
          <cell r="W316">
            <v>1000</v>
          </cell>
          <cell r="X316" t="str">
            <v>Registered</v>
          </cell>
        </row>
        <row r="317">
          <cell r="A317" t="str">
            <v>ETA156A</v>
          </cell>
          <cell r="B317">
            <v>4.1189999999999998</v>
          </cell>
          <cell r="C317">
            <v>42179</v>
          </cell>
          <cell r="D317">
            <v>6.32</v>
          </cell>
          <cell r="E317" t="str">
            <v>Straight</v>
          </cell>
          <cell r="F317" t="str">
            <v>Fixed</v>
          </cell>
          <cell r="G317" t="str">
            <v>G</v>
          </cell>
          <cell r="I317">
            <v>39791</v>
          </cell>
          <cell r="J317">
            <v>2.85</v>
          </cell>
          <cell r="K317">
            <v>39871</v>
          </cell>
          <cell r="L317">
            <v>3.6694969999999998</v>
          </cell>
          <cell r="M317">
            <v>3.858479</v>
          </cell>
          <cell r="N317">
            <v>3.3884789999999998</v>
          </cell>
          <cell r="O317">
            <v>3.6694969999999998</v>
          </cell>
          <cell r="P317">
            <v>70.967791000000005</v>
          </cell>
          <cell r="Q317">
            <v>3.6694969999999998</v>
          </cell>
          <cell r="R317" t="str">
            <v>-</v>
          </cell>
          <cell r="S317">
            <v>102.51459699999999</v>
          </cell>
          <cell r="T317">
            <v>0.75609000000000004</v>
          </cell>
          <cell r="U317">
            <v>5.4939419999999997</v>
          </cell>
          <cell r="V317">
            <v>35.327905999999999</v>
          </cell>
          <cell r="W317">
            <v>1000</v>
          </cell>
          <cell r="X317" t="str">
            <v>Registered</v>
          </cell>
        </row>
        <row r="318">
          <cell r="A318" t="str">
            <v>ETA15NA</v>
          </cell>
          <cell r="B318">
            <v>5.0979999999999999</v>
          </cell>
          <cell r="C318">
            <v>42324</v>
          </cell>
          <cell r="D318">
            <v>6.72</v>
          </cell>
          <cell r="E318" t="str">
            <v>Straight</v>
          </cell>
          <cell r="F318" t="str">
            <v>Fixed</v>
          </cell>
          <cell r="G318" t="str">
            <v>G</v>
          </cell>
          <cell r="I318">
            <v>39833</v>
          </cell>
          <cell r="J318">
            <v>3.3</v>
          </cell>
          <cell r="K318">
            <v>39871</v>
          </cell>
          <cell r="L318">
            <v>3.815312</v>
          </cell>
          <cell r="M318">
            <v>4.0027840000000001</v>
          </cell>
          <cell r="N318">
            <v>3.5327839999999999</v>
          </cell>
          <cell r="O318">
            <v>3.815312</v>
          </cell>
          <cell r="P318">
            <v>73.763951000000006</v>
          </cell>
          <cell r="Q318">
            <v>3.815312</v>
          </cell>
          <cell r="R318" t="str">
            <v>-</v>
          </cell>
          <cell r="S318">
            <v>107.54393</v>
          </cell>
          <cell r="T318">
            <v>1.466548</v>
          </cell>
          <cell r="U318">
            <v>5.6205280000000002</v>
          </cell>
          <cell r="V318">
            <v>37.758459999999999</v>
          </cell>
          <cell r="W318">
            <v>1000</v>
          </cell>
          <cell r="X318" t="str">
            <v>Registered</v>
          </cell>
        </row>
        <row r="319">
          <cell r="A319" t="str">
            <v>ETA15NB</v>
          </cell>
          <cell r="B319">
            <v>5.0979999999999999</v>
          </cell>
          <cell r="C319">
            <v>42324</v>
          </cell>
          <cell r="D319">
            <v>6.72</v>
          </cell>
          <cell r="E319" t="str">
            <v>Straight</v>
          </cell>
          <cell r="F319" t="str">
            <v>Fixed</v>
          </cell>
          <cell r="G319" t="str">
            <v>G</v>
          </cell>
          <cell r="I319">
            <v>39395</v>
          </cell>
          <cell r="J319">
            <v>5.0990159999999998</v>
          </cell>
          <cell r="K319">
            <v>39871</v>
          </cell>
          <cell r="L319">
            <v>3.815312</v>
          </cell>
          <cell r="M319">
            <v>4.0027840000000001</v>
          </cell>
          <cell r="N319">
            <v>3.5327839999999999</v>
          </cell>
          <cell r="O319">
            <v>3.815312</v>
          </cell>
          <cell r="P319">
            <v>73.763951000000006</v>
          </cell>
          <cell r="Q319">
            <v>3.815312</v>
          </cell>
          <cell r="R319" t="str">
            <v>-</v>
          </cell>
          <cell r="S319">
            <v>107.54393</v>
          </cell>
          <cell r="T319">
            <v>1.466548</v>
          </cell>
          <cell r="U319">
            <v>5.6205280000000002</v>
          </cell>
          <cell r="V319">
            <v>37.758459999999999</v>
          </cell>
          <cell r="W319">
            <v>1000</v>
          </cell>
          <cell r="X319" t="str">
            <v>Registered</v>
          </cell>
        </row>
        <row r="320">
          <cell r="A320" t="str">
            <v>ETA163A</v>
          </cell>
          <cell r="B320">
            <v>4.58</v>
          </cell>
          <cell r="C320">
            <v>42449</v>
          </cell>
          <cell r="D320">
            <v>7.06</v>
          </cell>
          <cell r="E320" t="str">
            <v>Straight</v>
          </cell>
          <cell r="F320" t="str">
            <v>Fixed</v>
          </cell>
          <cell r="G320" t="str">
            <v>G</v>
          </cell>
          <cell r="I320">
            <v>39535</v>
          </cell>
          <cell r="J320">
            <v>4.576905</v>
          </cell>
          <cell r="K320">
            <v>39871</v>
          </cell>
          <cell r="L320">
            <v>3.9475989999999999</v>
          </cell>
          <cell r="M320">
            <v>4.1337700000000002</v>
          </cell>
          <cell r="N320">
            <v>3.66377</v>
          </cell>
          <cell r="O320">
            <v>3.9475989999999999</v>
          </cell>
          <cell r="P320">
            <v>73.482808000000006</v>
          </cell>
          <cell r="Q320">
            <v>3.9475989999999999</v>
          </cell>
          <cell r="R320" t="str">
            <v>-</v>
          </cell>
          <cell r="S320">
            <v>103.876569</v>
          </cell>
          <cell r="T320">
            <v>2.0327670000000002</v>
          </cell>
          <cell r="U320">
            <v>5.8926150000000002</v>
          </cell>
          <cell r="V320">
            <v>41.525388999999997</v>
          </cell>
          <cell r="W320">
            <v>1000</v>
          </cell>
          <cell r="X320" t="str">
            <v>Registered</v>
          </cell>
        </row>
        <row r="321">
          <cell r="A321" t="str">
            <v>ETA163B</v>
          </cell>
          <cell r="B321">
            <v>4.58</v>
          </cell>
          <cell r="C321">
            <v>42453</v>
          </cell>
          <cell r="D321">
            <v>7.07</v>
          </cell>
          <cell r="E321" t="str">
            <v>Straight</v>
          </cell>
          <cell r="F321" t="str">
            <v>Fixed</v>
          </cell>
          <cell r="G321" t="str">
            <v>G</v>
          </cell>
          <cell r="I321">
            <v>39562</v>
          </cell>
          <cell r="J321">
            <v>4.7</v>
          </cell>
          <cell r="K321">
            <v>39871</v>
          </cell>
          <cell r="L321">
            <v>3.9518330000000002</v>
          </cell>
          <cell r="M321">
            <v>4.1379619999999999</v>
          </cell>
          <cell r="N321">
            <v>3.6679620000000002</v>
          </cell>
          <cell r="O321">
            <v>3.9518330000000002</v>
          </cell>
          <cell r="P321">
            <v>73.523929999999993</v>
          </cell>
          <cell r="Q321">
            <v>3.9518330000000002</v>
          </cell>
          <cell r="R321" t="str">
            <v>-</v>
          </cell>
          <cell r="S321">
            <v>103.85494300000001</v>
          </cell>
          <cell r="T321">
            <v>1.982575</v>
          </cell>
          <cell r="U321">
            <v>5.903073</v>
          </cell>
          <cell r="V321">
            <v>41.654240000000001</v>
          </cell>
          <cell r="W321">
            <v>1000</v>
          </cell>
          <cell r="X321" t="str">
            <v>Registered</v>
          </cell>
        </row>
        <row r="322">
          <cell r="A322" t="str">
            <v>ETA165A</v>
          </cell>
          <cell r="B322">
            <v>3.6678000000000002</v>
          </cell>
          <cell r="C322">
            <v>42515</v>
          </cell>
          <cell r="D322">
            <v>7.24</v>
          </cell>
          <cell r="E322" t="str">
            <v>Straight</v>
          </cell>
          <cell r="F322" t="str">
            <v>Fixed</v>
          </cell>
          <cell r="G322" t="str">
            <v>G</v>
          </cell>
          <cell r="I322" t="str">
            <v>-</v>
          </cell>
          <cell r="J322" t="str">
            <v>-</v>
          </cell>
          <cell r="K322">
            <v>39871</v>
          </cell>
          <cell r="L322">
            <v>4.0174469999999998</v>
          </cell>
          <cell r="M322">
            <v>4.2029310000000004</v>
          </cell>
          <cell r="N322">
            <v>3.7329310000000002</v>
          </cell>
          <cell r="O322">
            <v>4.0174469999999998</v>
          </cell>
          <cell r="P322">
            <v>72.184263999999999</v>
          </cell>
          <cell r="Q322">
            <v>4.0174469999999998</v>
          </cell>
          <cell r="R322" t="str">
            <v>-</v>
          </cell>
          <cell r="S322">
            <v>97.834632999999997</v>
          </cell>
          <cell r="T322">
            <v>0.96468200000000004</v>
          </cell>
          <cell r="U322">
            <v>6.2201430000000002</v>
          </cell>
          <cell r="V322">
            <v>45.201332000000001</v>
          </cell>
          <cell r="W322">
            <v>1000</v>
          </cell>
          <cell r="X322" t="str">
            <v>Registered</v>
          </cell>
        </row>
        <row r="323">
          <cell r="A323" t="str">
            <v>ETA166A</v>
          </cell>
          <cell r="B323">
            <v>4.0999999999999996</v>
          </cell>
          <cell r="C323">
            <v>42539</v>
          </cell>
          <cell r="D323">
            <v>7.3</v>
          </cell>
          <cell r="E323" t="str">
            <v>Straight</v>
          </cell>
          <cell r="F323" t="str">
            <v>Fixed</v>
          </cell>
          <cell r="G323" t="str">
            <v>G</v>
          </cell>
          <cell r="I323" t="str">
            <v>-</v>
          </cell>
          <cell r="J323" t="str">
            <v>-</v>
          </cell>
          <cell r="K323">
            <v>39871</v>
          </cell>
          <cell r="L323">
            <v>4.0428459999999999</v>
          </cell>
          <cell r="M323">
            <v>4.2280800000000003</v>
          </cell>
          <cell r="N323">
            <v>3.7580800000000001</v>
          </cell>
          <cell r="O323">
            <v>4.0428459999999999</v>
          </cell>
          <cell r="P323">
            <v>73.786703000000003</v>
          </cell>
          <cell r="Q323">
            <v>4.0428459999999999</v>
          </cell>
          <cell r="R323" t="str">
            <v>-</v>
          </cell>
          <cell r="S323">
            <v>100.358817</v>
          </cell>
          <cell r="T323">
            <v>0.82</v>
          </cell>
          <cell r="U323">
            <v>6.2071909999999999</v>
          </cell>
          <cell r="V323">
            <v>45.265681000000001</v>
          </cell>
          <cell r="W323">
            <v>1000</v>
          </cell>
          <cell r="X323" t="str">
            <v>Registered</v>
          </cell>
        </row>
        <row r="324">
          <cell r="A324" t="str">
            <v>ETA173A</v>
          </cell>
          <cell r="B324">
            <v>4.3079999999999998</v>
          </cell>
          <cell r="C324">
            <v>42820</v>
          </cell>
          <cell r="D324">
            <v>8.07</v>
          </cell>
          <cell r="E324" t="str">
            <v>Straight</v>
          </cell>
          <cell r="F324" t="str">
            <v>Fixed</v>
          </cell>
          <cell r="G324" t="str">
            <v>G</v>
          </cell>
          <cell r="I324">
            <v>39163</v>
          </cell>
          <cell r="J324">
            <v>4.3079999999999998</v>
          </cell>
          <cell r="K324">
            <v>39871</v>
          </cell>
          <cell r="L324">
            <v>4.2973239999999997</v>
          </cell>
          <cell r="M324">
            <v>4.4796329999999998</v>
          </cell>
          <cell r="N324">
            <v>4.009633</v>
          </cell>
          <cell r="O324">
            <v>4.2973239999999997</v>
          </cell>
          <cell r="P324">
            <v>77.367973000000006</v>
          </cell>
          <cell r="Q324">
            <v>4.2973239999999997</v>
          </cell>
          <cell r="R324" t="str">
            <v>-</v>
          </cell>
          <cell r="S324">
            <v>100.087136</v>
          </cell>
          <cell r="T324">
            <v>1.8412269999999999</v>
          </cell>
          <cell r="U324">
            <v>6.633318</v>
          </cell>
          <cell r="V324">
            <v>52.652814999999997</v>
          </cell>
          <cell r="W324">
            <v>1000</v>
          </cell>
          <cell r="X324" t="str">
            <v>Registered</v>
          </cell>
        </row>
        <row r="325">
          <cell r="A325" t="str">
            <v>ETA173B</v>
          </cell>
          <cell r="B325">
            <v>4.84</v>
          </cell>
          <cell r="C325">
            <v>42800</v>
          </cell>
          <cell r="D325">
            <v>8.02</v>
          </cell>
          <cell r="E325" t="str">
            <v>Straight</v>
          </cell>
          <cell r="F325" t="str">
            <v>Fixed</v>
          </cell>
          <cell r="G325" t="str">
            <v>G</v>
          </cell>
          <cell r="I325">
            <v>39542</v>
          </cell>
          <cell r="J325">
            <v>4.7</v>
          </cell>
          <cell r="K325">
            <v>39871</v>
          </cell>
          <cell r="L325">
            <v>4.2733639999999999</v>
          </cell>
          <cell r="M325">
            <v>4.4558809999999998</v>
          </cell>
          <cell r="N325">
            <v>3.985881</v>
          </cell>
          <cell r="O325">
            <v>4.2733639999999999</v>
          </cell>
          <cell r="P325">
            <v>78.657993000000005</v>
          </cell>
          <cell r="Q325">
            <v>4.2733639999999999</v>
          </cell>
          <cell r="R325" t="str">
            <v>-</v>
          </cell>
          <cell r="S325">
            <v>103.81167499999999</v>
          </cell>
          <cell r="T325">
            <v>-6.6300999999999999E-2</v>
          </cell>
          <cell r="U325">
            <v>6.6276279999999996</v>
          </cell>
          <cell r="V325">
            <v>52.011885999999997</v>
          </cell>
          <cell r="W325">
            <v>1000</v>
          </cell>
          <cell r="X325" t="str">
            <v>Registered</v>
          </cell>
        </row>
        <row r="326">
          <cell r="A326" t="str">
            <v>ETA173C</v>
          </cell>
          <cell r="B326">
            <v>4.7</v>
          </cell>
          <cell r="C326">
            <v>42807</v>
          </cell>
          <cell r="D326">
            <v>8.0399999999999991</v>
          </cell>
          <cell r="E326" t="str">
            <v>Straight</v>
          </cell>
          <cell r="F326" t="str">
            <v>Fixed</v>
          </cell>
          <cell r="G326" t="str">
            <v>G</v>
          </cell>
          <cell r="I326">
            <v>39520</v>
          </cell>
          <cell r="J326">
            <v>4.7</v>
          </cell>
          <cell r="K326">
            <v>39871</v>
          </cell>
          <cell r="L326">
            <v>4.2817499999999997</v>
          </cell>
          <cell r="M326">
            <v>4.464194</v>
          </cell>
          <cell r="N326">
            <v>3.9941939999999998</v>
          </cell>
          <cell r="O326">
            <v>4.2817499999999997</v>
          </cell>
          <cell r="P326">
            <v>78.367315000000005</v>
          </cell>
          <cell r="Q326">
            <v>4.2817499999999997</v>
          </cell>
          <cell r="R326" t="str">
            <v>-</v>
          </cell>
          <cell r="S326">
            <v>102.835476</v>
          </cell>
          <cell r="T326">
            <v>2.176164</v>
          </cell>
          <cell r="U326">
            <v>6.5218189999999998</v>
          </cell>
          <cell r="V326">
            <v>51.357714000000001</v>
          </cell>
          <cell r="W326">
            <v>1000</v>
          </cell>
          <cell r="X326" t="str">
            <v>Registered</v>
          </cell>
        </row>
        <row r="327">
          <cell r="A327" t="str">
            <v>ETA174A</v>
          </cell>
          <cell r="B327">
            <v>4.7519999999999998</v>
          </cell>
          <cell r="C327">
            <v>42828</v>
          </cell>
          <cell r="D327">
            <v>8.1</v>
          </cell>
          <cell r="E327" t="str">
            <v>Straight</v>
          </cell>
          <cell r="F327" t="str">
            <v>Fixed</v>
          </cell>
          <cell r="G327" t="str">
            <v>G</v>
          </cell>
          <cell r="I327" t="str">
            <v>-</v>
          </cell>
          <cell r="J327" t="str">
            <v>-</v>
          </cell>
          <cell r="K327">
            <v>39871</v>
          </cell>
          <cell r="L327">
            <v>4.3069090000000001</v>
          </cell>
          <cell r="M327">
            <v>4.489134</v>
          </cell>
          <cell r="N327">
            <v>4.0191340000000002</v>
          </cell>
          <cell r="O327">
            <v>4.3069090000000001</v>
          </cell>
          <cell r="P327">
            <v>78.812488999999999</v>
          </cell>
          <cell r="Q327">
            <v>4.3069090000000001</v>
          </cell>
          <cell r="R327" t="str">
            <v>-</v>
          </cell>
          <cell r="S327">
            <v>103.01625799999999</v>
          </cell>
          <cell r="T327">
            <v>1.9398580000000001</v>
          </cell>
          <cell r="U327">
            <v>6.5658839999999996</v>
          </cell>
          <cell r="V327">
            <v>51.987900000000003</v>
          </cell>
          <cell r="W327">
            <v>1000</v>
          </cell>
          <cell r="X327" t="str">
            <v>Registered</v>
          </cell>
        </row>
        <row r="328">
          <cell r="A328" t="str">
            <v>ETA176A</v>
          </cell>
          <cell r="B328">
            <v>4.2300000000000004</v>
          </cell>
          <cell r="C328">
            <v>42910</v>
          </cell>
          <cell r="D328">
            <v>8.32</v>
          </cell>
          <cell r="E328" t="str">
            <v>Straight</v>
          </cell>
          <cell r="F328" t="str">
            <v>Fixed</v>
          </cell>
          <cell r="G328" t="str">
            <v>G</v>
          </cell>
          <cell r="I328">
            <v>38524</v>
          </cell>
          <cell r="J328">
            <v>4.2300000000000004</v>
          </cell>
          <cell r="K328">
            <v>39871</v>
          </cell>
          <cell r="L328">
            <v>4.38931</v>
          </cell>
          <cell r="M328">
            <v>4.5706819999999997</v>
          </cell>
          <cell r="N328">
            <v>4.1006819999999999</v>
          </cell>
          <cell r="O328">
            <v>4.38931</v>
          </cell>
          <cell r="P328">
            <v>77.307631000000001</v>
          </cell>
          <cell r="Q328">
            <v>4.38931</v>
          </cell>
          <cell r="R328" t="str">
            <v>-</v>
          </cell>
          <cell r="S328">
            <v>98.900565999999998</v>
          </cell>
          <cell r="T328">
            <v>0.77646599999999999</v>
          </cell>
          <cell r="U328">
            <v>6.8827119999999997</v>
          </cell>
          <cell r="V328">
            <v>56.109794000000001</v>
          </cell>
          <cell r="W328">
            <v>1000</v>
          </cell>
          <cell r="X328" t="str">
            <v>Registered</v>
          </cell>
        </row>
        <row r="329">
          <cell r="A329" t="str">
            <v>ETA183A</v>
          </cell>
          <cell r="B329">
            <v>4.82</v>
          </cell>
          <cell r="C329">
            <v>43179</v>
          </cell>
          <cell r="D329">
            <v>9.06</v>
          </cell>
          <cell r="E329" t="str">
            <v>Straight</v>
          </cell>
          <cell r="F329" t="str">
            <v>Fixed</v>
          </cell>
          <cell r="G329" t="str">
            <v>G</v>
          </cell>
          <cell r="I329">
            <v>39535</v>
          </cell>
          <cell r="J329">
            <v>4.8172410000000001</v>
          </cell>
          <cell r="K329">
            <v>39871</v>
          </cell>
          <cell r="L329">
            <v>4.5498969999999996</v>
          </cell>
          <cell r="M329">
            <v>4.7284680000000003</v>
          </cell>
          <cell r="N329">
            <v>4.2584679999999997</v>
          </cell>
          <cell r="O329">
            <v>4.5498969999999996</v>
          </cell>
          <cell r="P329">
            <v>81.524437000000006</v>
          </cell>
          <cell r="Q329">
            <v>4.5498969999999996</v>
          </cell>
          <cell r="R329" t="str">
            <v>-</v>
          </cell>
          <cell r="S329">
            <v>102.003128</v>
          </cell>
          <cell r="T329">
            <v>2.1392880000000001</v>
          </cell>
          <cell r="U329">
            <v>7.143656</v>
          </cell>
          <cell r="V329">
            <v>62.247283000000003</v>
          </cell>
          <cell r="W329">
            <v>1000</v>
          </cell>
          <cell r="X329" t="str">
            <v>Registered</v>
          </cell>
        </row>
        <row r="330">
          <cell r="A330" t="str">
            <v>ETA183B</v>
          </cell>
          <cell r="B330">
            <v>4.8099999999999996</v>
          </cell>
          <cell r="C330">
            <v>43184</v>
          </cell>
          <cell r="D330">
            <v>9.07</v>
          </cell>
          <cell r="E330" t="str">
            <v>Straight</v>
          </cell>
          <cell r="F330" t="str">
            <v>Fixed</v>
          </cell>
          <cell r="G330" t="str">
            <v>G</v>
          </cell>
          <cell r="I330">
            <v>39539</v>
          </cell>
          <cell r="J330">
            <v>4.8072489999999997</v>
          </cell>
          <cell r="K330">
            <v>39871</v>
          </cell>
          <cell r="L330">
            <v>4.5521079999999996</v>
          </cell>
          <cell r="M330">
            <v>4.7306270000000001</v>
          </cell>
          <cell r="N330">
            <v>4.2606270000000004</v>
          </cell>
          <cell r="O330">
            <v>4.5521079999999996</v>
          </cell>
          <cell r="P330">
            <v>81.519514999999998</v>
          </cell>
          <cell r="Q330">
            <v>4.5521079999999996</v>
          </cell>
          <cell r="R330" t="str">
            <v>-</v>
          </cell>
          <cell r="S330">
            <v>101.914886</v>
          </cell>
          <cell r="T330">
            <v>2.068959</v>
          </cell>
          <cell r="U330">
            <v>7.1590670000000003</v>
          </cell>
          <cell r="V330">
            <v>62.469284000000002</v>
          </cell>
          <cell r="W330">
            <v>1000</v>
          </cell>
          <cell r="X330" t="str">
            <v>Registered</v>
          </cell>
        </row>
        <row r="331">
          <cell r="A331" t="str">
            <v>ETA194A</v>
          </cell>
          <cell r="B331">
            <v>4.96</v>
          </cell>
          <cell r="C331">
            <v>43558</v>
          </cell>
          <cell r="D331">
            <v>10.1</v>
          </cell>
          <cell r="E331" t="str">
            <v>Straight</v>
          </cell>
          <cell r="F331" t="str">
            <v>Fixed</v>
          </cell>
          <cell r="G331" t="str">
            <v>G</v>
          </cell>
          <cell r="I331">
            <v>39539</v>
          </cell>
          <cell r="J331">
            <v>4.96</v>
          </cell>
          <cell r="K331">
            <v>39871</v>
          </cell>
          <cell r="L331">
            <v>4.7252219999999996</v>
          </cell>
          <cell r="M331">
            <v>4.9015040000000001</v>
          </cell>
          <cell r="N331">
            <v>4.4295309999999999</v>
          </cell>
          <cell r="O331">
            <v>4.7252219999999996</v>
          </cell>
          <cell r="P331">
            <v>83.785619999999994</v>
          </cell>
          <cell r="Q331">
            <v>4.7252219999999996</v>
          </cell>
          <cell r="R331" t="str">
            <v>-</v>
          </cell>
          <cell r="S331">
            <v>101.86959</v>
          </cell>
          <cell r="T331">
            <v>2.0247670000000002</v>
          </cell>
          <cell r="U331">
            <v>7.7414230000000002</v>
          </cell>
          <cell r="V331">
            <v>73.901347000000001</v>
          </cell>
          <cell r="W331">
            <v>1000</v>
          </cell>
          <cell r="X331" t="str">
            <v>Registered</v>
          </cell>
        </row>
        <row r="332">
          <cell r="A332" t="str">
            <v>ETA203A</v>
          </cell>
          <cell r="B332">
            <v>4.9580000000000002</v>
          </cell>
          <cell r="C332">
            <v>43896</v>
          </cell>
          <cell r="D332">
            <v>11.02</v>
          </cell>
          <cell r="E332" t="str">
            <v>Straight</v>
          </cell>
          <cell r="F332" t="str">
            <v>Fixed</v>
          </cell>
          <cell r="G332" t="str">
            <v>G</v>
          </cell>
          <cell r="I332" t="str">
            <v>-</v>
          </cell>
          <cell r="J332" t="str">
            <v>-</v>
          </cell>
          <cell r="K332">
            <v>39871</v>
          </cell>
          <cell r="L332">
            <v>4.9154619999999998</v>
          </cell>
          <cell r="M332">
            <v>5.1037819999999998</v>
          </cell>
          <cell r="N332">
            <v>4.613289</v>
          </cell>
          <cell r="O332">
            <v>4.9154619999999998</v>
          </cell>
          <cell r="P332">
            <v>85.246750000000006</v>
          </cell>
          <cell r="Q332">
            <v>4.9154619999999998</v>
          </cell>
          <cell r="R332" t="str">
            <v>-</v>
          </cell>
          <cell r="S332">
            <v>100.359315</v>
          </cell>
          <cell r="T332">
            <v>-6.7918000000000006E-2</v>
          </cell>
          <cell r="U332">
            <v>8.4208149999999993</v>
          </cell>
          <cell r="V332">
            <v>86.565010000000001</v>
          </cell>
          <cell r="W332">
            <v>1000</v>
          </cell>
          <cell r="X332" t="str">
            <v>Registered</v>
          </cell>
        </row>
        <row r="333">
          <cell r="A333" t="str">
            <v>ETA203B</v>
          </cell>
          <cell r="B333">
            <v>4.97</v>
          </cell>
          <cell r="C333">
            <v>43910</v>
          </cell>
          <cell r="D333">
            <v>11.06</v>
          </cell>
          <cell r="E333" t="str">
            <v>Straight</v>
          </cell>
          <cell r="F333" t="str">
            <v>Fixed</v>
          </cell>
          <cell r="G333" t="str">
            <v>G</v>
          </cell>
          <cell r="I333" t="str">
            <v>-</v>
          </cell>
          <cell r="J333" t="str">
            <v>-</v>
          </cell>
          <cell r="K333">
            <v>39871</v>
          </cell>
          <cell r="L333">
            <v>4.9209329999999998</v>
          </cell>
          <cell r="M333">
            <v>5.1097520000000003</v>
          </cell>
          <cell r="N333">
            <v>4.6184909999999997</v>
          </cell>
          <cell r="O333">
            <v>4.9209329999999998</v>
          </cell>
          <cell r="P333">
            <v>85.403717999999998</v>
          </cell>
          <cell r="Q333">
            <v>4.9209329999999998</v>
          </cell>
          <cell r="R333" t="str">
            <v>-</v>
          </cell>
          <cell r="S333">
            <v>100.432062</v>
          </cell>
          <cell r="T333">
            <v>2.2058629999999999</v>
          </cell>
          <cell r="U333">
            <v>8.2511639999999993</v>
          </cell>
          <cell r="V333">
            <v>85.049198000000004</v>
          </cell>
          <cell r="W333">
            <v>1000</v>
          </cell>
          <cell r="X333" t="str">
            <v>Registered</v>
          </cell>
        </row>
        <row r="334">
          <cell r="A334" t="str">
            <v>ETA203C</v>
          </cell>
          <cell r="B334">
            <v>4.9800000000000004</v>
          </cell>
          <cell r="C334">
            <v>43917</v>
          </cell>
          <cell r="D334">
            <v>11.08</v>
          </cell>
          <cell r="E334" t="str">
            <v>Straight</v>
          </cell>
          <cell r="F334" t="str">
            <v>Fixed</v>
          </cell>
          <cell r="G334" t="str">
            <v>G</v>
          </cell>
          <cell r="I334">
            <v>39533</v>
          </cell>
          <cell r="J334">
            <v>4.93</v>
          </cell>
          <cell r="K334">
            <v>39871</v>
          </cell>
          <cell r="L334">
            <v>4.9236680000000002</v>
          </cell>
          <cell r="M334">
            <v>5.1127370000000001</v>
          </cell>
          <cell r="N334">
            <v>4.6210930000000001</v>
          </cell>
          <cell r="O334">
            <v>4.9236680000000002</v>
          </cell>
          <cell r="P334">
            <v>85.503198999999995</v>
          </cell>
          <cell r="Q334">
            <v>4.9236680000000002</v>
          </cell>
          <cell r="R334" t="str">
            <v>-</v>
          </cell>
          <cell r="S334">
            <v>100.49314099999999</v>
          </cell>
          <cell r="T334">
            <v>2.114795</v>
          </cell>
          <cell r="U334">
            <v>8.2665150000000001</v>
          </cell>
          <cell r="V334">
            <v>85.318635</v>
          </cell>
          <cell r="W334">
            <v>1000</v>
          </cell>
          <cell r="X334" t="str">
            <v>Registered</v>
          </cell>
        </row>
        <row r="335">
          <cell r="A335" t="str">
            <v>ETA206A</v>
          </cell>
          <cell r="B335">
            <v>4.45</v>
          </cell>
          <cell r="C335">
            <v>44006</v>
          </cell>
          <cell r="D335">
            <v>11.32</v>
          </cell>
          <cell r="E335" t="str">
            <v>Straight</v>
          </cell>
          <cell r="F335" t="str">
            <v>Fixed</v>
          </cell>
          <cell r="G335" t="str">
            <v>G</v>
          </cell>
          <cell r="I335" t="str">
            <v>-</v>
          </cell>
          <cell r="J335" t="str">
            <v>-</v>
          </cell>
          <cell r="K335">
            <v>39871</v>
          </cell>
          <cell r="L335">
            <v>4.9584469999999996</v>
          </cell>
          <cell r="M335">
            <v>5.1506860000000003</v>
          </cell>
          <cell r="N335">
            <v>4.6541649999999999</v>
          </cell>
          <cell r="O335">
            <v>4.9584469999999996</v>
          </cell>
          <cell r="P335">
            <v>84.411828</v>
          </cell>
          <cell r="Q335">
            <v>4.9584469999999996</v>
          </cell>
          <cell r="R335" t="str">
            <v>-</v>
          </cell>
          <cell r="S335">
            <v>95.636876999999998</v>
          </cell>
          <cell r="T335">
            <v>0.81684900000000005</v>
          </cell>
          <cell r="U335">
            <v>8.6597369999999998</v>
          </cell>
          <cell r="V335">
            <v>91.740346000000002</v>
          </cell>
          <cell r="W335">
            <v>1000</v>
          </cell>
          <cell r="X335" t="str">
            <v>Registered</v>
          </cell>
        </row>
        <row r="336">
          <cell r="A336" t="str">
            <v>EXAT121A</v>
          </cell>
          <cell r="B336">
            <v>2.2400000000000002</v>
          </cell>
          <cell r="C336">
            <v>40934</v>
          </cell>
          <cell r="D336">
            <v>2.91</v>
          </cell>
          <cell r="E336" t="str">
            <v>Straight</v>
          </cell>
          <cell r="F336" t="str">
            <v>Fixed</v>
          </cell>
          <cell r="G336" t="str">
            <v>G</v>
          </cell>
          <cell r="I336">
            <v>39839</v>
          </cell>
          <cell r="J336">
            <v>2.2400000000000002</v>
          </cell>
          <cell r="K336">
            <v>39871</v>
          </cell>
          <cell r="L336">
            <v>2.3434159999999999</v>
          </cell>
          <cell r="M336">
            <v>2.5010129999999999</v>
          </cell>
          <cell r="N336">
            <v>2.2764929999999999</v>
          </cell>
          <cell r="O336">
            <v>2.3434159999999999</v>
          </cell>
          <cell r="P336">
            <v>38.07226</v>
          </cell>
          <cell r="Q336">
            <v>2.3434159999999999</v>
          </cell>
          <cell r="R336" t="str">
            <v>-</v>
          </cell>
          <cell r="S336">
            <v>99.719606999999996</v>
          </cell>
          <cell r="T336">
            <v>0.20865800000000001</v>
          </cell>
          <cell r="U336">
            <v>2.788071</v>
          </cell>
          <cell r="V336">
            <v>9.2922580000000004</v>
          </cell>
          <cell r="W336">
            <v>1000</v>
          </cell>
          <cell r="X336" t="str">
            <v>Registered</v>
          </cell>
        </row>
        <row r="337">
          <cell r="A337" t="str">
            <v>EXAT128A</v>
          </cell>
          <cell r="B337">
            <v>4.5640000000000001</v>
          </cell>
          <cell r="C337">
            <v>41135</v>
          </cell>
          <cell r="D337">
            <v>3.46</v>
          </cell>
          <cell r="E337" t="str">
            <v>Straight</v>
          </cell>
          <cell r="F337" t="str">
            <v>Fixed</v>
          </cell>
          <cell r="G337" t="str">
            <v>G</v>
          </cell>
          <cell r="I337">
            <v>39674</v>
          </cell>
          <cell r="J337">
            <v>4.5640000000000001</v>
          </cell>
          <cell r="K337">
            <v>39871</v>
          </cell>
          <cell r="L337">
            <v>2.6084299999999998</v>
          </cell>
          <cell r="M337">
            <v>2.7698390000000002</v>
          </cell>
          <cell r="N337">
            <v>2.492305</v>
          </cell>
          <cell r="O337">
            <v>2.6084299999999998</v>
          </cell>
          <cell r="P337">
            <v>49.001570999999998</v>
          </cell>
          <cell r="Q337">
            <v>2.6084299999999998</v>
          </cell>
          <cell r="R337" t="str">
            <v>-</v>
          </cell>
          <cell r="S337">
            <v>106.43823500000001</v>
          </cell>
          <cell r="T337">
            <v>0.18756200000000001</v>
          </cell>
          <cell r="U337">
            <v>3.195732</v>
          </cell>
          <cell r="V337">
            <v>12.205933</v>
          </cell>
          <cell r="W337">
            <v>1000</v>
          </cell>
          <cell r="X337" t="str">
            <v>Registered</v>
          </cell>
        </row>
        <row r="338">
          <cell r="A338" t="str">
            <v>EXAT136A</v>
          </cell>
          <cell r="B338">
            <v>4.8499999999999996</v>
          </cell>
          <cell r="C338">
            <v>41430</v>
          </cell>
          <cell r="D338">
            <v>4.2699999999999996</v>
          </cell>
          <cell r="E338" t="str">
            <v>Straight</v>
          </cell>
          <cell r="F338" t="str">
            <v>Fixed</v>
          </cell>
          <cell r="G338" t="str">
            <v>G</v>
          </cell>
          <cell r="I338">
            <v>39772</v>
          </cell>
          <cell r="J338">
            <v>3.58</v>
          </cell>
          <cell r="K338">
            <v>39871</v>
          </cell>
          <cell r="L338">
            <v>3.1057100000000002</v>
          </cell>
          <cell r="M338">
            <v>3.284227</v>
          </cell>
          <cell r="N338">
            <v>2.9056649999999999</v>
          </cell>
          <cell r="O338">
            <v>3.1057100000000002</v>
          </cell>
          <cell r="P338">
            <v>58.297051000000003</v>
          </cell>
          <cell r="Q338">
            <v>3.1057100000000002</v>
          </cell>
          <cell r="R338" t="str">
            <v>-</v>
          </cell>
          <cell r="S338">
            <v>106.916612</v>
          </cell>
          <cell r="T338">
            <v>1.1427400000000001</v>
          </cell>
          <cell r="U338">
            <v>3.8170299999999999</v>
          </cell>
          <cell r="V338">
            <v>17.377609</v>
          </cell>
          <cell r="W338">
            <v>1000</v>
          </cell>
          <cell r="X338" t="str">
            <v>Registered</v>
          </cell>
        </row>
        <row r="339">
          <cell r="A339" t="str">
            <v>EXAT142A</v>
          </cell>
          <cell r="B339">
            <v>3.4</v>
          </cell>
          <cell r="C339">
            <v>41682</v>
          </cell>
          <cell r="D339">
            <v>4.96</v>
          </cell>
          <cell r="E339" t="str">
            <v>Straight</v>
          </cell>
          <cell r="F339" t="str">
            <v>Fixed</v>
          </cell>
          <cell r="G339" t="str">
            <v>G</v>
          </cell>
          <cell r="I339">
            <v>39856</v>
          </cell>
          <cell r="J339">
            <v>3.4</v>
          </cell>
          <cell r="K339">
            <v>39871</v>
          </cell>
          <cell r="L339">
            <v>3.3282509999999998</v>
          </cell>
          <cell r="M339">
            <v>3.5213809999999999</v>
          </cell>
          <cell r="N339">
            <v>3.0565180000000001</v>
          </cell>
          <cell r="O339">
            <v>3.3282509999999998</v>
          </cell>
          <cell r="P339">
            <v>66.594223</v>
          </cell>
          <cell r="Q339">
            <v>3.3282509999999998</v>
          </cell>
          <cell r="R339" t="str">
            <v>-</v>
          </cell>
          <cell r="S339">
            <v>100.33762</v>
          </cell>
          <cell r="T339">
            <v>0.158356</v>
          </cell>
          <cell r="U339">
            <v>4.5150790000000001</v>
          </cell>
          <cell r="V339">
            <v>23.595853000000002</v>
          </cell>
          <cell r="W339">
            <v>1000</v>
          </cell>
          <cell r="X339" t="str">
            <v>Registered</v>
          </cell>
        </row>
        <row r="340">
          <cell r="A340" t="str">
            <v>EXAT161A</v>
          </cell>
          <cell r="B340">
            <v>3.6</v>
          </cell>
          <cell r="C340">
            <v>42395</v>
          </cell>
          <cell r="D340">
            <v>6.91</v>
          </cell>
          <cell r="E340" t="str">
            <v>Straight</v>
          </cell>
          <cell r="F340" t="str">
            <v>Fixed</v>
          </cell>
          <cell r="G340" t="str">
            <v>G</v>
          </cell>
          <cell r="I340">
            <v>39839</v>
          </cell>
          <cell r="J340">
            <v>3.6</v>
          </cell>
          <cell r="K340">
            <v>39871</v>
          </cell>
          <cell r="L340">
            <v>3.8904510000000001</v>
          </cell>
          <cell r="M340">
            <v>4.0771839999999999</v>
          </cell>
          <cell r="N340">
            <v>3.6071840000000002</v>
          </cell>
          <cell r="O340">
            <v>3.8904510000000001</v>
          </cell>
          <cell r="P340">
            <v>70.937748999999997</v>
          </cell>
          <cell r="Q340">
            <v>3.8904510000000001</v>
          </cell>
          <cell r="R340" t="str">
            <v>-</v>
          </cell>
          <cell r="S340">
            <v>98.268555000000006</v>
          </cell>
          <cell r="T340">
            <v>0.33534199999999997</v>
          </cell>
          <cell r="U340">
            <v>6.0269599999999999</v>
          </cell>
          <cell r="V340">
            <v>42.080069999999999</v>
          </cell>
          <cell r="W340">
            <v>1000</v>
          </cell>
          <cell r="X340" t="str">
            <v>Registered</v>
          </cell>
        </row>
        <row r="341">
          <cell r="A341" t="str">
            <v>EXAT17NA</v>
          </cell>
          <cell r="B341">
            <v>4.22</v>
          </cell>
          <cell r="C341">
            <v>43056</v>
          </cell>
          <cell r="D341">
            <v>8.7200000000000006</v>
          </cell>
          <cell r="E341" t="str">
            <v>Straight</v>
          </cell>
          <cell r="F341" t="str">
            <v>Fixed</v>
          </cell>
          <cell r="G341" t="str">
            <v>G</v>
          </cell>
          <cell r="I341">
            <v>39771</v>
          </cell>
          <cell r="J341">
            <v>4.2222530000000003</v>
          </cell>
          <cell r="K341">
            <v>39871</v>
          </cell>
          <cell r="L341">
            <v>4.481649</v>
          </cell>
          <cell r="M341">
            <v>4.6615010000000003</v>
          </cell>
          <cell r="N341">
            <v>4.1915009999999997</v>
          </cell>
          <cell r="O341">
            <v>4.481649</v>
          </cell>
          <cell r="P341">
            <v>77.340284999999994</v>
          </cell>
          <cell r="Q341">
            <v>4.481649</v>
          </cell>
          <cell r="R341" t="str">
            <v>-</v>
          </cell>
          <cell r="S341">
            <v>98.141727000000003</v>
          </cell>
          <cell r="T341">
            <v>1.2024109999999999</v>
          </cell>
          <cell r="U341">
            <v>7.1154289999999998</v>
          </cell>
          <cell r="V341">
            <v>60.400365000000001</v>
          </cell>
          <cell r="W341">
            <v>1000</v>
          </cell>
          <cell r="X341" t="str">
            <v>Registered</v>
          </cell>
        </row>
        <row r="342">
          <cell r="A342" t="str">
            <v>EXAT18NA</v>
          </cell>
          <cell r="B342">
            <v>4.33</v>
          </cell>
          <cell r="C342">
            <v>43421</v>
          </cell>
          <cell r="D342">
            <v>9.7200000000000006</v>
          </cell>
          <cell r="E342" t="str">
            <v>Straight</v>
          </cell>
          <cell r="F342" t="str">
            <v>Fixed</v>
          </cell>
          <cell r="G342" t="str">
            <v>G</v>
          </cell>
          <cell r="I342">
            <v>39790</v>
          </cell>
          <cell r="J342">
            <v>3.55</v>
          </cell>
          <cell r="K342">
            <v>39871</v>
          </cell>
          <cell r="L342">
            <v>4.6569219999999998</v>
          </cell>
          <cell r="M342">
            <v>4.8329740000000001</v>
          </cell>
          <cell r="N342">
            <v>4.3629740000000004</v>
          </cell>
          <cell r="O342">
            <v>4.6569219999999998</v>
          </cell>
          <cell r="P342">
            <v>80.030355999999998</v>
          </cell>
          <cell r="Q342">
            <v>4.6569219999999998</v>
          </cell>
          <cell r="R342" t="str">
            <v>-</v>
          </cell>
          <cell r="S342">
            <v>97.481054</v>
          </cell>
          <cell r="T342">
            <v>1.2337530000000001</v>
          </cell>
          <cell r="U342">
            <v>7.7240599999999997</v>
          </cell>
          <cell r="V342">
            <v>71.938282000000001</v>
          </cell>
          <cell r="W342">
            <v>1000</v>
          </cell>
          <cell r="X342" t="str">
            <v>Registered</v>
          </cell>
        </row>
        <row r="343">
          <cell r="A343" t="str">
            <v>GHB096A</v>
          </cell>
          <cell r="B343">
            <v>3.8879999999999999</v>
          </cell>
          <cell r="C343">
            <v>39981</v>
          </cell>
          <cell r="D343">
            <v>0.3</v>
          </cell>
          <cell r="E343" t="str">
            <v>Straight</v>
          </cell>
          <cell r="F343" t="str">
            <v>Fixed</v>
          </cell>
          <cell r="G343" t="str">
            <v>G</v>
          </cell>
          <cell r="I343" t="str">
            <v>-</v>
          </cell>
          <cell r="J343" t="str">
            <v>-</v>
          </cell>
          <cell r="K343">
            <v>39871</v>
          </cell>
          <cell r="L343">
            <v>1.6103590000000001</v>
          </cell>
          <cell r="M343">
            <v>1.7328030000000001</v>
          </cell>
          <cell r="N343">
            <v>1.5516350000000001</v>
          </cell>
          <cell r="O343">
            <v>1.6103590000000001</v>
          </cell>
          <cell r="P343">
            <v>19.655736000000001</v>
          </cell>
          <cell r="Q343">
            <v>1.6103590000000001</v>
          </cell>
          <cell r="R343" t="str">
            <v>-</v>
          </cell>
          <cell r="S343">
            <v>100.673087</v>
          </cell>
          <cell r="T343">
            <v>0.78825199999999995</v>
          </cell>
          <cell r="U343">
            <v>0.29352699999999998</v>
          </cell>
          <cell r="V343">
            <v>0.23174900000000001</v>
          </cell>
          <cell r="W343">
            <v>1000</v>
          </cell>
          <cell r="X343" t="str">
            <v>Registered</v>
          </cell>
        </row>
        <row r="344">
          <cell r="A344" t="str">
            <v>GHB096B</v>
          </cell>
          <cell r="B344">
            <v>4</v>
          </cell>
          <cell r="C344">
            <v>39988</v>
          </cell>
          <cell r="D344">
            <v>0.32</v>
          </cell>
          <cell r="E344" t="str">
            <v>Straight</v>
          </cell>
          <cell r="F344" t="str">
            <v>Fixed</v>
          </cell>
          <cell r="G344" t="str">
            <v>G</v>
          </cell>
          <cell r="I344">
            <v>38162</v>
          </cell>
          <cell r="J344">
            <v>3.9990000000000001</v>
          </cell>
          <cell r="K344">
            <v>39871</v>
          </cell>
          <cell r="L344">
            <v>1.6114649999999999</v>
          </cell>
          <cell r="M344">
            <v>1.7381</v>
          </cell>
          <cell r="N344">
            <v>1.552589</v>
          </cell>
          <cell r="O344">
            <v>1.6114649999999999</v>
          </cell>
          <cell r="P344">
            <v>19.895461999999998</v>
          </cell>
          <cell r="Q344">
            <v>1.6114649999999999</v>
          </cell>
          <cell r="R344" t="str">
            <v>-</v>
          </cell>
          <cell r="S344">
            <v>100.751254</v>
          </cell>
          <cell r="T344">
            <v>0.73424699999999998</v>
          </cell>
          <cell r="U344">
            <v>0.31254999999999999</v>
          </cell>
          <cell r="V344">
            <v>0.25271399999999999</v>
          </cell>
          <cell r="W344">
            <v>1000</v>
          </cell>
          <cell r="X344" t="str">
            <v>Registered</v>
          </cell>
        </row>
        <row r="345">
          <cell r="A345" t="str">
            <v>GHB097A</v>
          </cell>
          <cell r="B345">
            <v>3.98</v>
          </cell>
          <cell r="C345">
            <v>40009</v>
          </cell>
          <cell r="D345">
            <v>0.37</v>
          </cell>
          <cell r="E345" t="str">
            <v>Straight</v>
          </cell>
          <cell r="F345" t="str">
            <v>Fixed</v>
          </cell>
          <cell r="G345" t="str">
            <v>G</v>
          </cell>
          <cell r="I345">
            <v>39010</v>
          </cell>
          <cell r="J345">
            <v>5.0999999999999996</v>
          </cell>
          <cell r="K345">
            <v>39871</v>
          </cell>
          <cell r="L345">
            <v>1.6147830000000001</v>
          </cell>
          <cell r="M345">
            <v>1.7539899999999999</v>
          </cell>
          <cell r="N345">
            <v>1.55545</v>
          </cell>
          <cell r="O345">
            <v>1.6147830000000001</v>
          </cell>
          <cell r="P345">
            <v>20.554531999999998</v>
          </cell>
          <cell r="Q345">
            <v>1.6147830000000001</v>
          </cell>
          <cell r="R345" t="str">
            <v>-</v>
          </cell>
          <cell r="S345">
            <v>100.889961</v>
          </cell>
          <cell r="T345">
            <v>0.49068499999999998</v>
          </cell>
          <cell r="U345">
            <v>0.369618</v>
          </cell>
          <cell r="V345">
            <v>0.31994699999999998</v>
          </cell>
          <cell r="W345">
            <v>1000</v>
          </cell>
          <cell r="X345" t="str">
            <v>Registered</v>
          </cell>
        </row>
        <row r="346">
          <cell r="A346" t="str">
            <v>GHB098A</v>
          </cell>
          <cell r="B346">
            <v>4.55</v>
          </cell>
          <cell r="C346">
            <v>40055</v>
          </cell>
          <cell r="D346">
            <v>0.5</v>
          </cell>
          <cell r="E346" t="str">
            <v>Straight</v>
          </cell>
          <cell r="F346" t="str">
            <v>Fixed</v>
          </cell>
          <cell r="G346" t="str">
            <v>G</v>
          </cell>
          <cell r="I346" t="str">
            <v>-</v>
          </cell>
          <cell r="J346" t="str">
            <v>-</v>
          </cell>
          <cell r="K346">
            <v>39871</v>
          </cell>
          <cell r="L346">
            <v>1.622261</v>
          </cell>
          <cell r="M346">
            <v>1.7890090000000001</v>
          </cell>
          <cell r="N346">
            <v>1.5619289999999999</v>
          </cell>
          <cell r="O346">
            <v>1.622261</v>
          </cell>
          <cell r="P346">
            <v>21.902936</v>
          </cell>
          <cell r="Q346">
            <v>1.622261</v>
          </cell>
          <cell r="R346" t="str">
            <v>-</v>
          </cell>
          <cell r="S346">
            <v>101.44187100000001</v>
          </cell>
          <cell r="T346">
            <v>1.2466E-2</v>
          </cell>
          <cell r="U346">
            <v>0.494618</v>
          </cell>
          <cell r="V346">
            <v>0.48996600000000001</v>
          </cell>
          <cell r="W346">
            <v>1000</v>
          </cell>
          <cell r="X346" t="str">
            <v>Registered</v>
          </cell>
        </row>
        <row r="347">
          <cell r="A347" t="str">
            <v>GHB099A</v>
          </cell>
          <cell r="B347">
            <v>4.4669999999999996</v>
          </cell>
          <cell r="C347">
            <v>40064</v>
          </cell>
          <cell r="D347">
            <v>0.52</v>
          </cell>
          <cell r="E347" t="str">
            <v>Straight</v>
          </cell>
          <cell r="F347" t="str">
            <v>Fixed</v>
          </cell>
          <cell r="G347" t="str">
            <v>G</v>
          </cell>
          <cell r="I347">
            <v>39387</v>
          </cell>
          <cell r="J347">
            <v>3.8</v>
          </cell>
          <cell r="K347">
            <v>39871</v>
          </cell>
          <cell r="L347">
            <v>1.6255759999999999</v>
          </cell>
          <cell r="M347">
            <v>1.7977129999999999</v>
          </cell>
          <cell r="N347">
            <v>1.5650489999999999</v>
          </cell>
          <cell r="O347">
            <v>1.6255759999999999</v>
          </cell>
          <cell r="P347">
            <v>21.079975000000001</v>
          </cell>
          <cell r="Q347">
            <v>1.6255759999999999</v>
          </cell>
          <cell r="R347" t="str">
            <v>-</v>
          </cell>
          <cell r="S347">
            <v>101.463444</v>
          </cell>
          <cell r="T347">
            <v>-8.5667999999999994E-2</v>
          </cell>
          <cell r="U347">
            <v>0.51499200000000001</v>
          </cell>
          <cell r="V347">
            <v>0.52063700000000002</v>
          </cell>
          <cell r="W347">
            <v>1000</v>
          </cell>
          <cell r="X347" t="str">
            <v>Registered</v>
          </cell>
        </row>
        <row r="348">
          <cell r="A348" t="str">
            <v>GHB099B</v>
          </cell>
          <cell r="B348">
            <v>4.8140000000000001</v>
          </cell>
          <cell r="C348">
            <v>40078</v>
          </cell>
          <cell r="D348">
            <v>0.56000000000000005</v>
          </cell>
          <cell r="E348" t="str">
            <v>Straight</v>
          </cell>
          <cell r="F348" t="str">
            <v>Fixed</v>
          </cell>
          <cell r="G348" t="str">
            <v>G</v>
          </cell>
          <cell r="I348" t="str">
            <v>-</v>
          </cell>
          <cell r="J348" t="str">
            <v>-</v>
          </cell>
          <cell r="K348">
            <v>39871</v>
          </cell>
          <cell r="L348">
            <v>1.6307339999999999</v>
          </cell>
          <cell r="M348">
            <v>1.811253</v>
          </cell>
          <cell r="N348">
            <v>1.5699019999999999</v>
          </cell>
          <cell r="O348">
            <v>1.6307339999999999</v>
          </cell>
          <cell r="P348">
            <v>21.884132000000001</v>
          </cell>
          <cell r="Q348">
            <v>1.6307339999999999</v>
          </cell>
          <cell r="R348" t="str">
            <v>-</v>
          </cell>
          <cell r="S348">
            <v>101.778392</v>
          </cell>
          <cell r="T348">
            <v>2.1102470000000002</v>
          </cell>
          <cell r="U348">
            <v>0.54154500000000005</v>
          </cell>
          <cell r="V348">
            <v>0.567415</v>
          </cell>
          <cell r="W348">
            <v>1000</v>
          </cell>
          <cell r="X348" t="str">
            <v>Registered</v>
          </cell>
        </row>
        <row r="349">
          <cell r="A349" t="str">
            <v>GHB099C</v>
          </cell>
          <cell r="B349">
            <v>5.19</v>
          </cell>
          <cell r="C349">
            <v>40084</v>
          </cell>
          <cell r="D349">
            <v>0.57999999999999996</v>
          </cell>
          <cell r="E349" t="str">
            <v>Straight</v>
          </cell>
          <cell r="F349" t="str">
            <v>Fixed</v>
          </cell>
          <cell r="G349" t="str">
            <v>G</v>
          </cell>
          <cell r="I349" t="str">
            <v>-</v>
          </cell>
          <cell r="J349" t="str">
            <v>-</v>
          </cell>
          <cell r="K349">
            <v>39871</v>
          </cell>
          <cell r="L349">
            <v>1.632944</v>
          </cell>
          <cell r="M349">
            <v>1.8170550000000001</v>
          </cell>
          <cell r="N349">
            <v>1.571982</v>
          </cell>
          <cell r="O349">
            <v>1.632944</v>
          </cell>
          <cell r="P349">
            <v>22.226344000000001</v>
          </cell>
          <cell r="Q349">
            <v>1.632944</v>
          </cell>
          <cell r="R349" t="str">
            <v>-</v>
          </cell>
          <cell r="S349">
            <v>102.04389999999999</v>
          </cell>
          <cell r="T349">
            <v>2.1897530000000001</v>
          </cell>
          <cell r="U349">
            <v>0.55699200000000004</v>
          </cell>
          <cell r="V349">
            <v>0.592445</v>
          </cell>
          <cell r="W349">
            <v>1000</v>
          </cell>
          <cell r="X349" t="str">
            <v>Registered</v>
          </cell>
        </row>
        <row r="350">
          <cell r="A350" t="str">
            <v>GHB09NA</v>
          </cell>
          <cell r="B350">
            <v>5.95</v>
          </cell>
          <cell r="C350">
            <v>40124</v>
          </cell>
          <cell r="D350">
            <v>0.69</v>
          </cell>
          <cell r="E350" t="str">
            <v>Straight</v>
          </cell>
          <cell r="F350" t="str">
            <v>Fixed</v>
          </cell>
          <cell r="G350" t="str">
            <v>G</v>
          </cell>
          <cell r="I350">
            <v>39750</v>
          </cell>
          <cell r="J350">
            <v>3.5</v>
          </cell>
          <cell r="K350">
            <v>39871</v>
          </cell>
          <cell r="L350">
            <v>1.64768</v>
          </cell>
          <cell r="M350">
            <v>1.855739</v>
          </cell>
          <cell r="N350">
            <v>1.5858490000000001</v>
          </cell>
          <cell r="O350">
            <v>1.64768</v>
          </cell>
          <cell r="P350">
            <v>24.378471999999999</v>
          </cell>
          <cell r="Q350">
            <v>1.64768</v>
          </cell>
          <cell r="R350" t="str">
            <v>-</v>
          </cell>
          <cell r="S350">
            <v>102.934104</v>
          </cell>
          <cell r="T350">
            <v>1.8583559999999999</v>
          </cell>
          <cell r="U350">
            <v>0.66393999999999997</v>
          </cell>
          <cell r="V350">
            <v>0.776837</v>
          </cell>
          <cell r="W350">
            <v>1000</v>
          </cell>
          <cell r="X350" t="str">
            <v>Registered</v>
          </cell>
        </row>
        <row r="351">
          <cell r="A351" t="str">
            <v>GHB09NB</v>
          </cell>
          <cell r="B351">
            <v>5.66</v>
          </cell>
          <cell r="C351">
            <v>40145</v>
          </cell>
          <cell r="D351">
            <v>0.75</v>
          </cell>
          <cell r="E351" t="str">
            <v>Straight</v>
          </cell>
          <cell r="F351" t="str">
            <v>Fixed</v>
          </cell>
          <cell r="G351" t="str">
            <v>G</v>
          </cell>
          <cell r="I351" t="str">
            <v>-</v>
          </cell>
          <cell r="J351" t="str">
            <v>-</v>
          </cell>
          <cell r="K351">
            <v>39871</v>
          </cell>
          <cell r="L351">
            <v>1.655416</v>
          </cell>
          <cell r="M351">
            <v>1.8760490000000001</v>
          </cell>
          <cell r="N351">
            <v>1.593129</v>
          </cell>
          <cell r="O351">
            <v>1.655416</v>
          </cell>
          <cell r="P351">
            <v>25.348814000000001</v>
          </cell>
          <cell r="Q351">
            <v>1.655416</v>
          </cell>
          <cell r="R351" t="str">
            <v>-</v>
          </cell>
          <cell r="S351">
            <v>102.957932</v>
          </cell>
          <cell r="T351">
            <v>1.442137</v>
          </cell>
          <cell r="U351">
            <v>0.72162300000000001</v>
          </cell>
          <cell r="V351">
            <v>0.88505</v>
          </cell>
          <cell r="W351">
            <v>1000</v>
          </cell>
          <cell r="X351" t="str">
            <v>Registered</v>
          </cell>
        </row>
        <row r="352">
          <cell r="A352" t="str">
            <v>GHB101A</v>
          </cell>
          <cell r="B352">
            <v>4.375</v>
          </cell>
          <cell r="C352">
            <v>40203</v>
          </cell>
          <cell r="D352">
            <v>0.9</v>
          </cell>
          <cell r="E352" t="str">
            <v>Straight</v>
          </cell>
          <cell r="F352" t="str">
            <v>Fixed</v>
          </cell>
          <cell r="G352" t="str">
            <v>G</v>
          </cell>
          <cell r="I352">
            <v>38853</v>
          </cell>
          <cell r="J352">
            <v>5.55</v>
          </cell>
          <cell r="K352">
            <v>39871</v>
          </cell>
          <cell r="L352">
            <v>1.676782</v>
          </cell>
          <cell r="M352">
            <v>1.9321410000000001</v>
          </cell>
          <cell r="N352">
            <v>1.613235</v>
          </cell>
          <cell r="O352">
            <v>1.676782</v>
          </cell>
          <cell r="P352">
            <v>26.995619000000001</v>
          </cell>
          <cell r="Q352">
            <v>1.676782</v>
          </cell>
          <cell r="R352" t="str">
            <v>-</v>
          </cell>
          <cell r="S352">
            <v>102.416712</v>
          </cell>
          <cell r="T352">
            <v>0.41952099999999998</v>
          </cell>
          <cell r="U352">
            <v>0.88204000000000005</v>
          </cell>
          <cell r="V352">
            <v>1.2204330000000001</v>
          </cell>
          <cell r="W352">
            <v>1000</v>
          </cell>
          <cell r="X352" t="str">
            <v>Registered</v>
          </cell>
        </row>
        <row r="353">
          <cell r="A353" t="str">
            <v>GHB101B</v>
          </cell>
          <cell r="B353">
            <v>5.28</v>
          </cell>
          <cell r="C353">
            <v>40197</v>
          </cell>
          <cell r="D353">
            <v>0.89</v>
          </cell>
          <cell r="E353" t="str">
            <v>Straight</v>
          </cell>
          <cell r="F353" t="str">
            <v>Fixed</v>
          </cell>
          <cell r="G353" t="str">
            <v>G</v>
          </cell>
          <cell r="I353">
            <v>39009</v>
          </cell>
          <cell r="J353">
            <v>5.12</v>
          </cell>
          <cell r="K353">
            <v>39871</v>
          </cell>
          <cell r="L353">
            <v>1.6745719999999999</v>
          </cell>
          <cell r="M353">
            <v>1.9263380000000001</v>
          </cell>
          <cell r="N353">
            <v>1.6111549999999999</v>
          </cell>
          <cell r="O353">
            <v>1.6745719999999999</v>
          </cell>
          <cell r="P353">
            <v>26.914580000000001</v>
          </cell>
          <cell r="Q353">
            <v>1.6745719999999999</v>
          </cell>
          <cell r="R353" t="str">
            <v>-</v>
          </cell>
          <cell r="S353">
            <v>103.16883199999999</v>
          </cell>
          <cell r="T353">
            <v>0.59309599999999996</v>
          </cell>
          <cell r="U353">
            <v>0.86368999999999996</v>
          </cell>
          <cell r="V353">
            <v>1.1802779999999999</v>
          </cell>
          <cell r="W353">
            <v>1000</v>
          </cell>
          <cell r="X353" t="str">
            <v>Registered</v>
          </cell>
        </row>
        <row r="354">
          <cell r="A354" t="str">
            <v>GHB102A</v>
          </cell>
          <cell r="B354">
            <v>4.21</v>
          </cell>
          <cell r="C354">
            <v>40233</v>
          </cell>
          <cell r="D354">
            <v>0.99</v>
          </cell>
          <cell r="E354" t="str">
            <v>Straight</v>
          </cell>
          <cell r="F354" t="str">
            <v>Fixed</v>
          </cell>
          <cell r="G354" t="str">
            <v>G</v>
          </cell>
          <cell r="I354">
            <v>39819</v>
          </cell>
          <cell r="J354">
            <v>2</v>
          </cell>
          <cell r="K354">
            <v>39871</v>
          </cell>
          <cell r="L354">
            <v>1.6878340000000001</v>
          </cell>
          <cell r="M354">
            <v>1.9611540000000001</v>
          </cell>
          <cell r="N354">
            <v>1.6236349999999999</v>
          </cell>
          <cell r="O354">
            <v>1.6878340000000001</v>
          </cell>
          <cell r="P354">
            <v>27.007846000000001</v>
          </cell>
          <cell r="Q354">
            <v>1.6878340000000001</v>
          </cell>
          <cell r="R354" t="str">
            <v>-</v>
          </cell>
          <cell r="S354">
            <v>102.463604</v>
          </cell>
          <cell r="T354">
            <v>5.7671E-2</v>
          </cell>
          <cell r="U354">
            <v>0.96387400000000001</v>
          </cell>
          <cell r="V354">
            <v>1.411862</v>
          </cell>
          <cell r="W354">
            <v>1000</v>
          </cell>
          <cell r="X354" t="str">
            <v>Registered</v>
          </cell>
        </row>
        <row r="355">
          <cell r="A355" t="str">
            <v>GHB102B</v>
          </cell>
          <cell r="B355">
            <v>5.2089999999999996</v>
          </cell>
          <cell r="C355">
            <v>40211</v>
          </cell>
          <cell r="D355">
            <v>0.93</v>
          </cell>
          <cell r="E355" t="str">
            <v>Straight</v>
          </cell>
          <cell r="F355" t="str">
            <v>Fixed</v>
          </cell>
          <cell r="G355" t="str">
            <v>G</v>
          </cell>
          <cell r="I355">
            <v>38747</v>
          </cell>
          <cell r="J355">
            <v>5.2089999999999996</v>
          </cell>
          <cell r="K355">
            <v>39871</v>
          </cell>
          <cell r="L355">
            <v>1.6797299999999999</v>
          </cell>
          <cell r="M355">
            <v>1.9398770000000001</v>
          </cell>
          <cell r="N355">
            <v>1.616009</v>
          </cell>
          <cell r="O355">
            <v>1.6797299999999999</v>
          </cell>
          <cell r="P355">
            <v>27.065068</v>
          </cell>
          <cell r="Q355">
            <v>1.6797299999999999</v>
          </cell>
          <cell r="R355" t="str">
            <v>-</v>
          </cell>
          <cell r="S355">
            <v>103.23522800000001</v>
          </cell>
          <cell r="T355">
            <v>0.38532300000000003</v>
          </cell>
          <cell r="U355">
            <v>0.901864</v>
          </cell>
          <cell r="V355">
            <v>1.266519</v>
          </cell>
          <cell r="W355">
            <v>1000</v>
          </cell>
          <cell r="X355" t="str">
            <v>Registered</v>
          </cell>
        </row>
        <row r="356">
          <cell r="A356" t="str">
            <v>GHB102C</v>
          </cell>
          <cell r="B356">
            <v>5.1980000000000004</v>
          </cell>
          <cell r="C356">
            <v>40232</v>
          </cell>
          <cell r="D356">
            <v>0.98</v>
          </cell>
          <cell r="E356" t="str">
            <v>Straight</v>
          </cell>
          <cell r="F356" t="str">
            <v>Fixed</v>
          </cell>
          <cell r="G356" t="str">
            <v>G</v>
          </cell>
          <cell r="I356">
            <v>38765</v>
          </cell>
          <cell r="J356">
            <v>5.1980000000000004</v>
          </cell>
          <cell r="K356">
            <v>39871</v>
          </cell>
          <cell r="L356">
            <v>1.6874659999999999</v>
          </cell>
          <cell r="M356">
            <v>1.960186</v>
          </cell>
          <cell r="N356">
            <v>1.623289</v>
          </cell>
          <cell r="O356">
            <v>1.6874659999999999</v>
          </cell>
          <cell r="P356">
            <v>27.021891</v>
          </cell>
          <cell r="Q356">
            <v>1.6874659999999999</v>
          </cell>
          <cell r="R356" t="str">
            <v>-</v>
          </cell>
          <cell r="S356">
            <v>103.416884</v>
          </cell>
          <cell r="T356">
            <v>8.5446999999999995E-2</v>
          </cell>
          <cell r="U356">
            <v>0.95890699999999995</v>
          </cell>
          <cell r="V356">
            <v>1.4009149999999999</v>
          </cell>
          <cell r="W356">
            <v>1000</v>
          </cell>
          <cell r="X356" t="str">
            <v>Registered</v>
          </cell>
        </row>
        <row r="357">
          <cell r="A357" t="str">
            <v>GHB103A</v>
          </cell>
          <cell r="B357">
            <v>4.1779999999999999</v>
          </cell>
          <cell r="C357">
            <v>40247</v>
          </cell>
          <cell r="D357">
            <v>1.02</v>
          </cell>
          <cell r="E357" t="str">
            <v>Straight</v>
          </cell>
          <cell r="F357" t="str">
            <v>Fixed</v>
          </cell>
          <cell r="G357" t="str">
            <v>G</v>
          </cell>
          <cell r="I357">
            <v>38419</v>
          </cell>
          <cell r="J357">
            <v>4.1779999999999999</v>
          </cell>
          <cell r="K357">
            <v>39871</v>
          </cell>
          <cell r="L357">
            <v>1.714332</v>
          </cell>
          <cell r="M357">
            <v>1.9881869999999999</v>
          </cell>
          <cell r="N357">
            <v>1.6495569999999999</v>
          </cell>
          <cell r="O357">
            <v>1.714332</v>
          </cell>
          <cell r="P357">
            <v>29.585063999999999</v>
          </cell>
          <cell r="Q357">
            <v>1.714332</v>
          </cell>
          <cell r="R357" t="str">
            <v>-</v>
          </cell>
          <cell r="S357">
            <v>102.49226299999999</v>
          </cell>
          <cell r="T357">
            <v>-0.103019</v>
          </cell>
          <cell r="U357">
            <v>1.005925</v>
          </cell>
          <cell r="V357">
            <v>1.515442</v>
          </cell>
          <cell r="W357">
            <v>1000</v>
          </cell>
          <cell r="X357" t="str">
            <v>Registered</v>
          </cell>
        </row>
        <row r="358">
          <cell r="A358" t="str">
            <v>GHB104A</v>
          </cell>
          <cell r="B358">
            <v>3.944</v>
          </cell>
          <cell r="C358">
            <v>40275</v>
          </cell>
          <cell r="D358">
            <v>1.1000000000000001</v>
          </cell>
          <cell r="E358" t="str">
            <v>Straight</v>
          </cell>
          <cell r="F358" t="str">
            <v>Fixed</v>
          </cell>
          <cell r="G358" t="str">
            <v>G</v>
          </cell>
          <cell r="I358">
            <v>38453</v>
          </cell>
          <cell r="J358">
            <v>3.944</v>
          </cell>
          <cell r="K358">
            <v>39871</v>
          </cell>
          <cell r="L358">
            <v>1.7844009999999999</v>
          </cell>
          <cell r="M358">
            <v>2.0530499999999998</v>
          </cell>
          <cell r="N358">
            <v>1.718256</v>
          </cell>
          <cell r="O358">
            <v>1.7844009999999999</v>
          </cell>
          <cell r="P358">
            <v>34.691499999999998</v>
          </cell>
          <cell r="Q358">
            <v>1.7844009999999999</v>
          </cell>
          <cell r="R358" t="str">
            <v>-</v>
          </cell>
          <cell r="S358">
            <v>102.34894</v>
          </cell>
          <cell r="T358">
            <v>1.5667949999999999</v>
          </cell>
          <cell r="U358">
            <v>1.06355</v>
          </cell>
          <cell r="V358">
            <v>1.680644</v>
          </cell>
          <cell r="W358">
            <v>1000</v>
          </cell>
          <cell r="X358" t="str">
            <v>Registered</v>
          </cell>
        </row>
        <row r="359">
          <cell r="A359" t="str">
            <v>GHB105A</v>
          </cell>
          <cell r="B359">
            <v>3.66</v>
          </cell>
          <cell r="C359">
            <v>40310</v>
          </cell>
          <cell r="D359">
            <v>1.2</v>
          </cell>
          <cell r="E359" t="str">
            <v>Straight</v>
          </cell>
          <cell r="F359" t="str">
            <v>Fixed</v>
          </cell>
          <cell r="G359" t="str">
            <v>G</v>
          </cell>
          <cell r="I359">
            <v>39855</v>
          </cell>
          <cell r="J359">
            <v>1.6850000000000001</v>
          </cell>
          <cell r="K359">
            <v>39871</v>
          </cell>
          <cell r="L359">
            <v>1.804206</v>
          </cell>
          <cell r="M359">
            <v>2.0663490000000002</v>
          </cell>
          <cell r="N359">
            <v>1.7363489999999999</v>
          </cell>
          <cell r="O359">
            <v>1.804206</v>
          </cell>
          <cell r="P359">
            <v>33.785846999999997</v>
          </cell>
          <cell r="Q359">
            <v>1.804206</v>
          </cell>
          <cell r="R359" t="str">
            <v>-</v>
          </cell>
          <cell r="S359">
            <v>102.20137099999999</v>
          </cell>
          <cell r="T359">
            <v>1.092986</v>
          </cell>
          <cell r="U359">
            <v>1.160391</v>
          </cell>
          <cell r="V359">
            <v>1.942466</v>
          </cell>
          <cell r="W359">
            <v>1000</v>
          </cell>
          <cell r="X359" t="str">
            <v>Registered</v>
          </cell>
        </row>
        <row r="360">
          <cell r="A360" t="str">
            <v>GHB105B</v>
          </cell>
          <cell r="B360">
            <v>3.7690000000000001</v>
          </cell>
          <cell r="C360">
            <v>40317</v>
          </cell>
          <cell r="D360">
            <v>1.22</v>
          </cell>
          <cell r="E360" t="str">
            <v>Straight</v>
          </cell>
          <cell r="F360" t="str">
            <v>Fixed</v>
          </cell>
          <cell r="G360" t="str">
            <v>G</v>
          </cell>
          <cell r="I360">
            <v>39855</v>
          </cell>
          <cell r="J360">
            <v>1.6850000000000001</v>
          </cell>
          <cell r="K360">
            <v>39871</v>
          </cell>
          <cell r="L360">
            <v>1.806897</v>
          </cell>
          <cell r="M360">
            <v>2.0677379999999999</v>
          </cell>
          <cell r="N360">
            <v>1.7386969999999999</v>
          </cell>
          <cell r="O360">
            <v>1.806897</v>
          </cell>
          <cell r="P360">
            <v>33.461418999999999</v>
          </cell>
          <cell r="Q360">
            <v>1.806897</v>
          </cell>
          <cell r="R360" t="str">
            <v>-</v>
          </cell>
          <cell r="S360">
            <v>102.36366099999999</v>
          </cell>
          <cell r="T360">
            <v>1.0532550000000001</v>
          </cell>
          <cell r="U360">
            <v>1.178644</v>
          </cell>
          <cell r="V360">
            <v>1.9947680000000001</v>
          </cell>
          <cell r="W360">
            <v>1000</v>
          </cell>
          <cell r="X360" t="str">
            <v>Registered</v>
          </cell>
        </row>
        <row r="361">
          <cell r="A361" t="str">
            <v>GHB106A</v>
          </cell>
          <cell r="B361">
            <v>3.69</v>
          </cell>
          <cell r="C361">
            <v>40338</v>
          </cell>
          <cell r="D361">
            <v>1.27</v>
          </cell>
          <cell r="E361" t="str">
            <v>Straight</v>
          </cell>
          <cell r="F361" t="str">
            <v>Fixed</v>
          </cell>
          <cell r="G361" t="str">
            <v>G</v>
          </cell>
          <cell r="I361">
            <v>39343</v>
          </cell>
          <cell r="J361">
            <v>3.62</v>
          </cell>
          <cell r="K361">
            <v>39871</v>
          </cell>
          <cell r="L361">
            <v>1.814967</v>
          </cell>
          <cell r="M361">
            <v>2.0719050000000001</v>
          </cell>
          <cell r="N361">
            <v>1.7457400000000001</v>
          </cell>
          <cell r="O361">
            <v>1.814967</v>
          </cell>
          <cell r="P361">
            <v>32.512377000000001</v>
          </cell>
          <cell r="Q361">
            <v>1.814967</v>
          </cell>
          <cell r="R361" t="str">
            <v>-</v>
          </cell>
          <cell r="S361">
            <v>102.353799</v>
          </cell>
          <cell r="T361">
            <v>0.828986</v>
          </cell>
          <cell r="U361">
            <v>1.236146</v>
          </cell>
          <cell r="V361">
            <v>2.1616789999999999</v>
          </cell>
          <cell r="W361">
            <v>1000</v>
          </cell>
          <cell r="X361" t="str">
            <v>Registered</v>
          </cell>
        </row>
        <row r="362">
          <cell r="A362" t="str">
            <v>GHB107A</v>
          </cell>
          <cell r="B362">
            <v>3.5950000000000002</v>
          </cell>
          <cell r="C362">
            <v>40366</v>
          </cell>
          <cell r="D362">
            <v>1.35</v>
          </cell>
          <cell r="E362" t="str">
            <v>Straight</v>
          </cell>
          <cell r="F362" t="str">
            <v>Fixed</v>
          </cell>
          <cell r="G362" t="str">
            <v>G</v>
          </cell>
          <cell r="I362" t="str">
            <v>-</v>
          </cell>
          <cell r="J362" t="str">
            <v>-</v>
          </cell>
          <cell r="K362">
            <v>39871</v>
          </cell>
          <cell r="L362">
            <v>1.825728</v>
          </cell>
          <cell r="M362">
            <v>2.0774599999999999</v>
          </cell>
          <cell r="N362">
            <v>1.7551319999999999</v>
          </cell>
          <cell r="O362">
            <v>1.825728</v>
          </cell>
          <cell r="P362">
            <v>31.432172000000001</v>
          </cell>
          <cell r="Q362">
            <v>1.825728</v>
          </cell>
          <cell r="R362" t="str">
            <v>-</v>
          </cell>
          <cell r="S362">
            <v>102.36299099999999</v>
          </cell>
          <cell r="T362">
            <v>0.52201399999999998</v>
          </cell>
          <cell r="U362">
            <v>1.31274</v>
          </cell>
          <cell r="V362">
            <v>2.3943270000000001</v>
          </cell>
          <cell r="W362">
            <v>1000</v>
          </cell>
          <cell r="X362" t="str">
            <v>Registered</v>
          </cell>
        </row>
        <row r="363">
          <cell r="A363" t="str">
            <v>GHB108A</v>
          </cell>
          <cell r="B363">
            <v>4.1500000000000004</v>
          </cell>
          <cell r="C363">
            <v>40392</v>
          </cell>
          <cell r="D363">
            <v>1.42</v>
          </cell>
          <cell r="E363" t="str">
            <v>Straight</v>
          </cell>
          <cell r="F363" t="str">
            <v>Fixed</v>
          </cell>
          <cell r="G363" t="str">
            <v>G</v>
          </cell>
          <cell r="I363" t="str">
            <v>-</v>
          </cell>
          <cell r="J363" t="str">
            <v>-</v>
          </cell>
          <cell r="K363">
            <v>39871</v>
          </cell>
          <cell r="L363">
            <v>1.8357209999999999</v>
          </cell>
          <cell r="M363">
            <v>2.0826190000000002</v>
          </cell>
          <cell r="N363">
            <v>1.763852</v>
          </cell>
          <cell r="O363">
            <v>1.8357209999999999</v>
          </cell>
          <cell r="P363">
            <v>30.866693000000001</v>
          </cell>
          <cell r="Q363">
            <v>1.8357209999999999</v>
          </cell>
          <cell r="R363" t="str">
            <v>-</v>
          </cell>
          <cell r="S363">
            <v>103.24932099999999</v>
          </cell>
          <cell r="T363">
            <v>0.30698599999999998</v>
          </cell>
          <cell r="U363">
            <v>1.379521</v>
          </cell>
          <cell r="V363">
            <v>2.6100569999999998</v>
          </cell>
          <cell r="W363">
            <v>1000</v>
          </cell>
          <cell r="X363" t="str">
            <v>Registered</v>
          </cell>
        </row>
        <row r="364">
          <cell r="A364" t="str">
            <v>GHB10DA</v>
          </cell>
          <cell r="B364">
            <v>5.79</v>
          </cell>
          <cell r="C364">
            <v>40520</v>
          </cell>
          <cell r="D364">
            <v>1.77</v>
          </cell>
          <cell r="E364" t="str">
            <v>Straight</v>
          </cell>
          <cell r="F364" t="str">
            <v>Fixed</v>
          </cell>
          <cell r="G364" t="str">
            <v>G</v>
          </cell>
          <cell r="I364" t="str">
            <v>-</v>
          </cell>
          <cell r="J364" t="str">
            <v>-</v>
          </cell>
          <cell r="K364">
            <v>39871</v>
          </cell>
          <cell r="L364">
            <v>1.8917409999999999</v>
          </cell>
          <cell r="M364">
            <v>2.114843</v>
          </cell>
          <cell r="N364">
            <v>1.8136099999999999</v>
          </cell>
          <cell r="O364">
            <v>1.8917409999999999</v>
          </cell>
          <cell r="P364">
            <v>33.905140000000003</v>
          </cell>
          <cell r="Q364">
            <v>1.8917409999999999</v>
          </cell>
          <cell r="R364" t="str">
            <v>-</v>
          </cell>
          <cell r="S364">
            <v>106.763493</v>
          </cell>
          <cell r="T364">
            <v>1.31663</v>
          </cell>
          <cell r="U364">
            <v>1.6759310000000001</v>
          </cell>
          <cell r="V364">
            <v>3.7238310000000001</v>
          </cell>
          <cell r="W364">
            <v>1000</v>
          </cell>
          <cell r="X364" t="str">
            <v>Registered</v>
          </cell>
        </row>
        <row r="365">
          <cell r="A365" t="str">
            <v>GHB10DB</v>
          </cell>
          <cell r="B365">
            <v>5.8250000000000002</v>
          </cell>
          <cell r="C365">
            <v>40527</v>
          </cell>
          <cell r="D365">
            <v>1.79</v>
          </cell>
          <cell r="E365" t="str">
            <v>Straight</v>
          </cell>
          <cell r="F365" t="str">
            <v>Fixed</v>
          </cell>
          <cell r="G365" t="str">
            <v>G</v>
          </cell>
          <cell r="I365">
            <v>38699</v>
          </cell>
          <cell r="J365">
            <v>5.8250000000000002</v>
          </cell>
          <cell r="K365">
            <v>39871</v>
          </cell>
          <cell r="L365">
            <v>1.894844</v>
          </cell>
          <cell r="M365">
            <v>2.116644</v>
          </cell>
          <cell r="N365">
            <v>1.81637</v>
          </cell>
          <cell r="O365">
            <v>1.894844</v>
          </cell>
          <cell r="P365">
            <v>34.002775999999997</v>
          </cell>
          <cell r="Q365">
            <v>1.894844</v>
          </cell>
          <cell r="R365" t="str">
            <v>-</v>
          </cell>
          <cell r="S365">
            <v>106.891188</v>
          </cell>
          <cell r="T365">
            <v>1.212877</v>
          </cell>
          <cell r="U365">
            <v>1.694475</v>
          </cell>
          <cell r="V365">
            <v>3.7959299999999998</v>
          </cell>
          <cell r="W365">
            <v>1000</v>
          </cell>
          <cell r="X365" t="str">
            <v>Registered</v>
          </cell>
        </row>
        <row r="366">
          <cell r="A366" t="str">
            <v>GHB10NA</v>
          </cell>
          <cell r="B366">
            <v>5.8949999999999996</v>
          </cell>
          <cell r="C366">
            <v>40510</v>
          </cell>
          <cell r="D366">
            <v>1.75</v>
          </cell>
          <cell r="E366" t="str">
            <v>Straight</v>
          </cell>
          <cell r="F366" t="str">
            <v>Fixed</v>
          </cell>
          <cell r="G366" t="str">
            <v>G</v>
          </cell>
          <cell r="I366" t="str">
            <v>-</v>
          </cell>
          <cell r="J366" t="str">
            <v>-</v>
          </cell>
          <cell r="K366">
            <v>39871</v>
          </cell>
          <cell r="L366">
            <v>1.88731</v>
          </cell>
          <cell r="M366">
            <v>2.1122700000000001</v>
          </cell>
          <cell r="N366">
            <v>1.8096680000000001</v>
          </cell>
          <cell r="O366">
            <v>1.88731</v>
          </cell>
          <cell r="P366">
            <v>33.414378999999997</v>
          </cell>
          <cell r="Q366">
            <v>1.88731</v>
          </cell>
          <cell r="R366" t="str">
            <v>-</v>
          </cell>
          <cell r="S366">
            <v>106.853481</v>
          </cell>
          <cell r="T366">
            <v>1.502014</v>
          </cell>
          <cell r="U366">
            <v>1.6448419999999999</v>
          </cell>
          <cell r="V366">
            <v>3.6064820000000002</v>
          </cell>
          <cell r="W366">
            <v>1000</v>
          </cell>
          <cell r="X366" t="str">
            <v>Registered</v>
          </cell>
        </row>
        <row r="367">
          <cell r="A367" t="str">
            <v>GHB118A</v>
          </cell>
          <cell r="B367">
            <v>4.8174999999999999</v>
          </cell>
          <cell r="C367">
            <v>40785</v>
          </cell>
          <cell r="D367">
            <v>2.5</v>
          </cell>
          <cell r="E367" t="str">
            <v>Straight</v>
          </cell>
          <cell r="F367" t="str">
            <v>Fixed</v>
          </cell>
          <cell r="G367" t="str">
            <v>G</v>
          </cell>
          <cell r="I367">
            <v>39829</v>
          </cell>
          <cell r="J367">
            <v>2.145</v>
          </cell>
          <cell r="K367">
            <v>39871</v>
          </cell>
          <cell r="L367">
            <v>2.153905</v>
          </cell>
          <cell r="M367">
            <v>2.3277410000000001</v>
          </cell>
          <cell r="N367">
            <v>2.0628090000000001</v>
          </cell>
          <cell r="O367">
            <v>2.153905</v>
          </cell>
          <cell r="P367">
            <v>40.317988999999997</v>
          </cell>
          <cell r="Q367">
            <v>2.153905</v>
          </cell>
          <cell r="R367" t="str">
            <v>-</v>
          </cell>
          <cell r="S367">
            <v>106.43906200000001</v>
          </cell>
          <cell r="T367">
            <v>1.3199000000000001E-2</v>
          </cell>
          <cell r="U367">
            <v>2.3624390000000002</v>
          </cell>
          <cell r="V367">
            <v>6.9009260000000001</v>
          </cell>
          <cell r="W367">
            <v>1000</v>
          </cell>
          <cell r="X367" t="str">
            <v>Registered</v>
          </cell>
        </row>
        <row r="368">
          <cell r="A368" t="str">
            <v>GHB118B</v>
          </cell>
          <cell r="B368">
            <v>4.2699999999999996</v>
          </cell>
          <cell r="C368">
            <v>40776</v>
          </cell>
          <cell r="D368">
            <v>2.4700000000000002</v>
          </cell>
          <cell r="E368" t="str">
            <v>Straight</v>
          </cell>
          <cell r="F368" t="str">
            <v>Fixed</v>
          </cell>
          <cell r="G368" t="str">
            <v>G</v>
          </cell>
          <cell r="I368" t="str">
            <v>-</v>
          </cell>
          <cell r="J368" t="str">
            <v>-</v>
          </cell>
          <cell r="K368">
            <v>39871</v>
          </cell>
          <cell r="L368">
            <v>2.1437879999999998</v>
          </cell>
          <cell r="M368">
            <v>2.319296</v>
          </cell>
          <cell r="N368">
            <v>2.0531320000000002</v>
          </cell>
          <cell r="O368">
            <v>2.1437879999999998</v>
          </cell>
          <cell r="P368">
            <v>40.001702999999999</v>
          </cell>
          <cell r="Q368">
            <v>2.1437879999999998</v>
          </cell>
          <cell r="R368" t="str">
            <v>-</v>
          </cell>
          <cell r="S368">
            <v>105.11357</v>
          </cell>
          <cell r="T368">
            <v>9.3589000000000006E-2</v>
          </cell>
          <cell r="U368">
            <v>2.3494030000000001</v>
          </cell>
          <cell r="V368">
            <v>6.8187199999999999</v>
          </cell>
          <cell r="W368">
            <v>1000</v>
          </cell>
          <cell r="X368" t="str">
            <v>Registered</v>
          </cell>
        </row>
        <row r="369">
          <cell r="A369" t="str">
            <v>GHB119A</v>
          </cell>
          <cell r="B369">
            <v>4.8</v>
          </cell>
          <cell r="C369">
            <v>40794</v>
          </cell>
          <cell r="D369">
            <v>2.52</v>
          </cell>
          <cell r="E369" t="str">
            <v>Straight</v>
          </cell>
          <cell r="F369" t="str">
            <v>Fixed</v>
          </cell>
          <cell r="G369" t="str">
            <v>G</v>
          </cell>
          <cell r="I369">
            <v>38603</v>
          </cell>
          <cell r="J369">
            <v>4.8</v>
          </cell>
          <cell r="K369">
            <v>39871</v>
          </cell>
          <cell r="L369">
            <v>2.1640229999999998</v>
          </cell>
          <cell r="M369">
            <v>2.336185</v>
          </cell>
          <cell r="N369">
            <v>2.0724870000000002</v>
          </cell>
          <cell r="O369">
            <v>2.1640229999999998</v>
          </cell>
          <cell r="P369">
            <v>40.101486999999999</v>
          </cell>
          <cell r="Q369">
            <v>2.1640229999999998</v>
          </cell>
          <cell r="R369" t="str">
            <v>-</v>
          </cell>
          <cell r="S369">
            <v>106.429468</v>
          </cell>
          <cell r="T369">
            <v>-9.2054999999999998E-2</v>
          </cell>
          <cell r="U369">
            <v>2.3829880000000001</v>
          </cell>
          <cell r="V369">
            <v>7.0081030000000002</v>
          </cell>
          <cell r="W369">
            <v>1000</v>
          </cell>
          <cell r="X369" t="str">
            <v>Registered</v>
          </cell>
        </row>
        <row r="370">
          <cell r="A370" t="str">
            <v>GHB119B</v>
          </cell>
          <cell r="B370">
            <v>5.1980000000000004</v>
          </cell>
          <cell r="C370">
            <v>40808</v>
          </cell>
          <cell r="D370">
            <v>2.56</v>
          </cell>
          <cell r="E370" t="str">
            <v>Straight</v>
          </cell>
          <cell r="F370" t="str">
            <v>Fixed</v>
          </cell>
          <cell r="G370" t="str">
            <v>G</v>
          </cell>
          <cell r="I370">
            <v>38621</v>
          </cell>
          <cell r="J370">
            <v>5.2</v>
          </cell>
          <cell r="K370">
            <v>39871</v>
          </cell>
          <cell r="L370">
            <v>2.1797610000000001</v>
          </cell>
          <cell r="M370">
            <v>2.3493210000000002</v>
          </cell>
          <cell r="N370">
            <v>2.0875400000000002</v>
          </cell>
          <cell r="O370">
            <v>2.1797610000000001</v>
          </cell>
          <cell r="P370">
            <v>40.377603999999998</v>
          </cell>
          <cell r="Q370">
            <v>2.1797610000000001</v>
          </cell>
          <cell r="R370" t="str">
            <v>-</v>
          </cell>
          <cell r="S370">
            <v>107.48844800000001</v>
          </cell>
          <cell r="T370">
            <v>2.278575</v>
          </cell>
          <cell r="U370">
            <v>2.3570150000000001</v>
          </cell>
          <cell r="V370">
            <v>7.0064979999999997</v>
          </cell>
          <cell r="W370">
            <v>1000</v>
          </cell>
          <cell r="X370" t="str">
            <v>Registered</v>
          </cell>
        </row>
        <row r="371">
          <cell r="A371" t="str">
            <v>GHB11NA</v>
          </cell>
          <cell r="B371">
            <v>4.8899999999999997</v>
          </cell>
          <cell r="C371">
            <v>40870</v>
          </cell>
          <cell r="D371">
            <v>2.73</v>
          </cell>
          <cell r="E371" t="str">
            <v>Straight</v>
          </cell>
          <cell r="F371" t="str">
            <v>Fixed</v>
          </cell>
          <cell r="G371" t="str">
            <v>G</v>
          </cell>
          <cell r="I371">
            <v>39692</v>
          </cell>
          <cell r="J371">
            <v>4.29</v>
          </cell>
          <cell r="K371">
            <v>39871</v>
          </cell>
          <cell r="L371">
            <v>2.2494610000000002</v>
          </cell>
          <cell r="M371">
            <v>2.4074939999999998</v>
          </cell>
          <cell r="N371">
            <v>2.1542059999999998</v>
          </cell>
          <cell r="O371">
            <v>2.2494610000000002</v>
          </cell>
          <cell r="P371">
            <v>39.803249999999998</v>
          </cell>
          <cell r="Q371">
            <v>2.2494610000000002</v>
          </cell>
          <cell r="R371" t="str">
            <v>-</v>
          </cell>
          <cell r="S371">
            <v>106.964218</v>
          </cell>
          <cell r="T371">
            <v>1.312932</v>
          </cell>
          <cell r="U371">
            <v>2.5328889999999999</v>
          </cell>
          <cell r="V371">
            <v>7.939978</v>
          </cell>
          <cell r="W371">
            <v>1000</v>
          </cell>
          <cell r="X371" t="str">
            <v>Registered</v>
          </cell>
        </row>
        <row r="372">
          <cell r="A372" t="str">
            <v>GHB11NB</v>
          </cell>
          <cell r="B372">
            <v>3.28</v>
          </cell>
          <cell r="C372">
            <v>40867</v>
          </cell>
          <cell r="D372">
            <v>2.72</v>
          </cell>
          <cell r="E372" t="str">
            <v>Straight</v>
          </cell>
          <cell r="F372" t="str">
            <v>Fixed</v>
          </cell>
          <cell r="G372" t="str">
            <v>G</v>
          </cell>
          <cell r="I372">
            <v>39868</v>
          </cell>
          <cell r="J372">
            <v>2.2000000000000002</v>
          </cell>
          <cell r="K372">
            <v>39871</v>
          </cell>
          <cell r="L372">
            <v>2.2460879999999999</v>
          </cell>
          <cell r="M372">
            <v>2.4046789999999998</v>
          </cell>
          <cell r="N372">
            <v>2.1509800000000001</v>
          </cell>
          <cell r="O372">
            <v>2.2460879999999999</v>
          </cell>
          <cell r="P372">
            <v>39.384048</v>
          </cell>
          <cell r="Q372">
            <v>2.2460879999999999</v>
          </cell>
          <cell r="R372" t="str">
            <v>-</v>
          </cell>
          <cell r="S372">
            <v>102.723741</v>
          </cell>
          <cell r="T372">
            <v>0.90761599999999998</v>
          </cell>
          <cell r="U372">
            <v>2.573896</v>
          </cell>
          <cell r="V372">
            <v>8.0939809999999994</v>
          </cell>
          <cell r="W372">
            <v>1000</v>
          </cell>
          <cell r="X372" t="str">
            <v>Registered</v>
          </cell>
        </row>
        <row r="373">
          <cell r="A373" t="str">
            <v>GHB11NC</v>
          </cell>
          <cell r="B373">
            <v>3.29</v>
          </cell>
          <cell r="C373">
            <v>40874</v>
          </cell>
          <cell r="D373">
            <v>2.74</v>
          </cell>
          <cell r="E373" t="str">
            <v>Straight</v>
          </cell>
          <cell r="F373" t="str">
            <v>Fixed</v>
          </cell>
          <cell r="G373" t="str">
            <v>G</v>
          </cell>
          <cell r="I373" t="str">
            <v>-</v>
          </cell>
          <cell r="J373" t="str">
            <v>-</v>
          </cell>
          <cell r="K373">
            <v>39871</v>
          </cell>
          <cell r="L373">
            <v>2.2539570000000002</v>
          </cell>
          <cell r="M373">
            <v>2.4112469999999999</v>
          </cell>
          <cell r="N373">
            <v>2.1585070000000002</v>
          </cell>
          <cell r="O373">
            <v>2.2539570000000002</v>
          </cell>
          <cell r="P373">
            <v>39.168014999999997</v>
          </cell>
          <cell r="Q373">
            <v>2.2539570000000002</v>
          </cell>
          <cell r="R373" t="str">
            <v>-</v>
          </cell>
          <cell r="S373">
            <v>102.747576</v>
          </cell>
          <cell r="T373">
            <v>0.84728800000000004</v>
          </cell>
          <cell r="U373">
            <v>2.5924260000000001</v>
          </cell>
          <cell r="V373">
            <v>8.1993460000000002</v>
          </cell>
          <cell r="W373">
            <v>1000</v>
          </cell>
          <cell r="X373" t="str">
            <v>Registered</v>
          </cell>
        </row>
        <row r="374">
          <cell r="A374" t="str">
            <v>GHB11OA</v>
          </cell>
          <cell r="B374">
            <v>4.18</v>
          </cell>
          <cell r="C374">
            <v>40823</v>
          </cell>
          <cell r="D374">
            <v>2.6</v>
          </cell>
          <cell r="E374" t="str">
            <v>Straight</v>
          </cell>
          <cell r="F374" t="str">
            <v>Fixed</v>
          </cell>
          <cell r="G374" t="str">
            <v>G</v>
          </cell>
          <cell r="I374">
            <v>39863</v>
          </cell>
          <cell r="J374">
            <v>2.08</v>
          </cell>
          <cell r="K374">
            <v>39871</v>
          </cell>
          <cell r="L374">
            <v>2.1966239999999999</v>
          </cell>
          <cell r="M374">
            <v>2.3633950000000001</v>
          </cell>
          <cell r="N374">
            <v>2.103669</v>
          </cell>
          <cell r="O374">
            <v>2.1966239999999999</v>
          </cell>
          <cell r="P374">
            <v>40.450139</v>
          </cell>
          <cell r="Q374">
            <v>2.1966239999999999</v>
          </cell>
          <cell r="R374" t="str">
            <v>-</v>
          </cell>
          <cell r="S374">
            <v>104.992159</v>
          </cell>
          <cell r="T374">
            <v>1.6605479999999999</v>
          </cell>
          <cell r="U374">
            <v>2.430139</v>
          </cell>
          <cell r="V374">
            <v>7.3474659999999998</v>
          </cell>
          <cell r="W374">
            <v>1000</v>
          </cell>
          <cell r="X374" t="str">
            <v>Registered</v>
          </cell>
        </row>
        <row r="375">
          <cell r="A375" t="str">
            <v>GHB121A</v>
          </cell>
          <cell r="B375">
            <v>5.4089999999999998</v>
          </cell>
          <cell r="C375">
            <v>40927</v>
          </cell>
          <cell r="D375">
            <v>2.89</v>
          </cell>
          <cell r="E375" t="str">
            <v>Straight</v>
          </cell>
          <cell r="F375" t="str">
            <v>Fixed</v>
          </cell>
          <cell r="G375" t="str">
            <v>G</v>
          </cell>
          <cell r="I375">
            <v>38730</v>
          </cell>
          <cell r="J375">
            <v>5.4089999999999998</v>
          </cell>
          <cell r="K375">
            <v>39871</v>
          </cell>
          <cell r="L375">
            <v>2.3428249999999999</v>
          </cell>
          <cell r="M375">
            <v>2.490262</v>
          </cell>
          <cell r="N375">
            <v>2.2447819999999998</v>
          </cell>
          <cell r="O375">
            <v>2.3428249999999999</v>
          </cell>
          <cell r="P375">
            <v>40.486772999999999</v>
          </cell>
          <cell r="Q375">
            <v>2.3428249999999999</v>
          </cell>
          <cell r="R375" t="str">
            <v>-</v>
          </cell>
          <cell r="S375">
            <v>108.520848</v>
          </cell>
          <cell r="T375">
            <v>0.60758599999999996</v>
          </cell>
          <cell r="U375">
            <v>2.6708769999999999</v>
          </cell>
          <cell r="V375">
            <v>8.747916</v>
          </cell>
          <cell r="W375">
            <v>1000</v>
          </cell>
          <cell r="X375" t="str">
            <v>Registered</v>
          </cell>
        </row>
        <row r="376">
          <cell r="A376" t="str">
            <v>GHB122A</v>
          </cell>
          <cell r="B376">
            <v>5.375</v>
          </cell>
          <cell r="C376">
            <v>40941</v>
          </cell>
          <cell r="D376">
            <v>2.93</v>
          </cell>
          <cell r="E376" t="str">
            <v>Straight</v>
          </cell>
          <cell r="F376" t="str">
            <v>Fixed</v>
          </cell>
          <cell r="G376" t="str">
            <v>G</v>
          </cell>
          <cell r="I376">
            <v>39836</v>
          </cell>
          <cell r="J376">
            <v>2.2999999999999998</v>
          </cell>
          <cell r="K376">
            <v>39871</v>
          </cell>
          <cell r="L376">
            <v>2.3669310000000001</v>
          </cell>
          <cell r="M376">
            <v>2.511765</v>
          </cell>
          <cell r="N376">
            <v>2.2682030000000002</v>
          </cell>
          <cell r="O376">
            <v>2.3669310000000001</v>
          </cell>
          <cell r="P376">
            <v>40.684432000000001</v>
          </cell>
          <cell r="Q376">
            <v>2.3669310000000001</v>
          </cell>
          <cell r="R376" t="str">
            <v>-</v>
          </cell>
          <cell r="S376">
            <v>108.464128</v>
          </cell>
          <cell r="T376">
            <v>0.39760299999999998</v>
          </cell>
          <cell r="U376">
            <v>2.709362</v>
          </cell>
          <cell r="V376">
            <v>8.9724710000000005</v>
          </cell>
          <cell r="W376">
            <v>1000</v>
          </cell>
          <cell r="X376" t="str">
            <v>Registered</v>
          </cell>
        </row>
        <row r="377">
          <cell r="A377" t="str">
            <v>GHB122B</v>
          </cell>
          <cell r="B377">
            <v>5.38</v>
          </cell>
          <cell r="C377">
            <v>40955</v>
          </cell>
          <cell r="D377">
            <v>2.96</v>
          </cell>
          <cell r="E377" t="str">
            <v>Straight</v>
          </cell>
          <cell r="F377" t="str">
            <v>Fixed</v>
          </cell>
          <cell r="G377" t="str">
            <v>G</v>
          </cell>
          <cell r="I377">
            <v>39836</v>
          </cell>
          <cell r="J377">
            <v>2.2999999999999998</v>
          </cell>
          <cell r="K377">
            <v>39871</v>
          </cell>
          <cell r="L377">
            <v>2.3910369999999999</v>
          </cell>
          <cell r="M377">
            <v>2.5332680000000001</v>
          </cell>
          <cell r="N377">
            <v>2.2916240000000001</v>
          </cell>
          <cell r="O377">
            <v>2.3910369999999999</v>
          </cell>
          <cell r="P377">
            <v>40.997292000000002</v>
          </cell>
          <cell r="Q377">
            <v>2.3910369999999999</v>
          </cell>
          <cell r="R377" t="str">
            <v>-</v>
          </cell>
          <cell r="S377">
            <v>108.514313</v>
          </cell>
          <cell r="T377">
            <v>0.19161600000000001</v>
          </cell>
          <cell r="U377">
            <v>2.7467290000000002</v>
          </cell>
          <cell r="V377">
            <v>9.1949120000000004</v>
          </cell>
          <cell r="W377">
            <v>1000</v>
          </cell>
          <cell r="X377" t="str">
            <v>Registered</v>
          </cell>
        </row>
        <row r="378">
          <cell r="A378" t="str">
            <v>GHB122C</v>
          </cell>
          <cell r="B378">
            <v>5.3769999999999998</v>
          </cell>
          <cell r="C378">
            <v>40962</v>
          </cell>
          <cell r="D378">
            <v>2.98</v>
          </cell>
          <cell r="E378" t="str">
            <v>Straight</v>
          </cell>
          <cell r="F378" t="str">
            <v>Fixed</v>
          </cell>
          <cell r="G378" t="str">
            <v>G</v>
          </cell>
          <cell r="I378">
            <v>38768</v>
          </cell>
          <cell r="J378">
            <v>5.3769999999999998</v>
          </cell>
          <cell r="K378">
            <v>39871</v>
          </cell>
          <cell r="L378">
            <v>2.4030900000000002</v>
          </cell>
          <cell r="M378">
            <v>2.5440200000000002</v>
          </cell>
          <cell r="N378">
            <v>2.3033350000000001</v>
          </cell>
          <cell r="O378">
            <v>2.4030900000000002</v>
          </cell>
          <cell r="P378">
            <v>41.206370999999997</v>
          </cell>
          <cell r="Q378">
            <v>2.4030900000000002</v>
          </cell>
          <cell r="R378" t="str">
            <v>-</v>
          </cell>
          <cell r="S378">
            <v>108.52314800000001</v>
          </cell>
          <cell r="T378">
            <v>8.8388999999999995E-2</v>
          </cell>
          <cell r="U378">
            <v>2.7655660000000002</v>
          </cell>
          <cell r="V378">
            <v>9.3078719999999997</v>
          </cell>
          <cell r="W378">
            <v>1000</v>
          </cell>
          <cell r="X378" t="str">
            <v>Registered</v>
          </cell>
        </row>
        <row r="379">
          <cell r="A379" t="str">
            <v>GHB122D</v>
          </cell>
          <cell r="B379">
            <v>2.2200000000000002</v>
          </cell>
          <cell r="C379">
            <v>40958</v>
          </cell>
          <cell r="D379">
            <v>2.97</v>
          </cell>
          <cell r="E379" t="str">
            <v>Straight</v>
          </cell>
          <cell r="F379" t="str">
            <v>Fixed</v>
          </cell>
          <cell r="G379" t="str">
            <v>G</v>
          </cell>
          <cell r="I379">
            <v>39863</v>
          </cell>
          <cell r="J379">
            <v>2.2200000000000002</v>
          </cell>
          <cell r="K379">
            <v>39871</v>
          </cell>
          <cell r="L379">
            <v>2.3962029999999999</v>
          </cell>
          <cell r="M379">
            <v>2.5378759999999998</v>
          </cell>
          <cell r="N379">
            <v>2.296643</v>
          </cell>
          <cell r="O379">
            <v>2.3962029999999999</v>
          </cell>
          <cell r="P379">
            <v>39.610415000000003</v>
          </cell>
          <cell r="Q379">
            <v>2.3962029999999999</v>
          </cell>
          <cell r="R379" t="str">
            <v>-</v>
          </cell>
          <cell r="S379">
            <v>99.506741000000005</v>
          </cell>
          <cell r="T379">
            <v>6.0822000000000001E-2</v>
          </cell>
          <cell r="U379">
            <v>2.852922</v>
          </cell>
          <cell r="V379">
            <v>9.6887059999999998</v>
          </cell>
          <cell r="W379">
            <v>1000</v>
          </cell>
          <cell r="X379" t="str">
            <v>Registered</v>
          </cell>
        </row>
        <row r="380">
          <cell r="A380" t="str">
            <v>GHB123A</v>
          </cell>
          <cell r="B380">
            <v>5.2</v>
          </cell>
          <cell r="C380">
            <v>40977</v>
          </cell>
          <cell r="D380">
            <v>3.02</v>
          </cell>
          <cell r="E380" t="str">
            <v>Straight</v>
          </cell>
          <cell r="F380" t="str">
            <v>Fixed</v>
          </cell>
          <cell r="G380" t="str">
            <v>G</v>
          </cell>
          <cell r="I380">
            <v>38784</v>
          </cell>
          <cell r="J380">
            <v>5.2</v>
          </cell>
          <cell r="K380">
            <v>39871</v>
          </cell>
          <cell r="L380">
            <v>2.4314149999999999</v>
          </cell>
          <cell r="M380">
            <v>2.5718540000000001</v>
          </cell>
          <cell r="N380">
            <v>2.3284289999999999</v>
          </cell>
          <cell r="O380">
            <v>2.4314149999999999</v>
          </cell>
          <cell r="P380">
            <v>42.088558999999997</v>
          </cell>
          <cell r="Q380">
            <v>2.4314149999999999</v>
          </cell>
          <cell r="R380" t="str">
            <v>-</v>
          </cell>
          <cell r="S380">
            <v>108.020298</v>
          </cell>
          <cell r="T380">
            <v>-0.113973</v>
          </cell>
          <cell r="U380">
            <v>2.8121160000000001</v>
          </cell>
          <cell r="V380">
            <v>9.5829369999999994</v>
          </cell>
          <cell r="W380">
            <v>1000</v>
          </cell>
          <cell r="X380" t="str">
            <v>Registered</v>
          </cell>
        </row>
        <row r="381">
          <cell r="A381" t="str">
            <v>GHB123B</v>
          </cell>
          <cell r="B381">
            <v>5.19</v>
          </cell>
          <cell r="C381">
            <v>40984</v>
          </cell>
          <cell r="D381">
            <v>3.04</v>
          </cell>
          <cell r="E381" t="str">
            <v>Straight</v>
          </cell>
          <cell r="F381" t="str">
            <v>Fixed</v>
          </cell>
          <cell r="G381" t="str">
            <v>G</v>
          </cell>
          <cell r="I381">
            <v>38786</v>
          </cell>
          <cell r="J381">
            <v>5.1858740000000001</v>
          </cell>
          <cell r="K381">
            <v>39871</v>
          </cell>
          <cell r="L381">
            <v>2.4421080000000002</v>
          </cell>
          <cell r="M381">
            <v>2.5828530000000001</v>
          </cell>
          <cell r="N381">
            <v>2.3370310000000001</v>
          </cell>
          <cell r="O381">
            <v>2.4421080000000002</v>
          </cell>
          <cell r="P381">
            <v>42.344105999999996</v>
          </cell>
          <cell r="Q381">
            <v>2.4421080000000002</v>
          </cell>
          <cell r="R381" t="str">
            <v>-</v>
          </cell>
          <cell r="S381">
            <v>108.026978</v>
          </cell>
          <cell r="T381">
            <v>2.3603839999999998</v>
          </cell>
          <cell r="U381">
            <v>2.7656350000000001</v>
          </cell>
          <cell r="V381">
            <v>9.4721299999999999</v>
          </cell>
          <cell r="W381">
            <v>1000</v>
          </cell>
          <cell r="X381" t="str">
            <v>Registered</v>
          </cell>
        </row>
        <row r="382">
          <cell r="A382" t="str">
            <v>GHB126A</v>
          </cell>
          <cell r="B382">
            <v>3.8690000000000002</v>
          </cell>
          <cell r="C382">
            <v>41083</v>
          </cell>
          <cell r="D382">
            <v>3.32</v>
          </cell>
          <cell r="E382" t="str">
            <v>Straight</v>
          </cell>
          <cell r="F382" t="str">
            <v>Fixed</v>
          </cell>
          <cell r="G382" t="str">
            <v>G</v>
          </cell>
          <cell r="I382">
            <v>38524</v>
          </cell>
          <cell r="J382">
            <v>3.8690000000000002</v>
          </cell>
          <cell r="K382">
            <v>39871</v>
          </cell>
          <cell r="L382">
            <v>2.5603609999999999</v>
          </cell>
          <cell r="M382">
            <v>2.7054459999999998</v>
          </cell>
          <cell r="N382">
            <v>2.4257200000000001</v>
          </cell>
          <cell r="O382">
            <v>2.5603609999999999</v>
          </cell>
          <cell r="P382">
            <v>46.447316000000001</v>
          </cell>
          <cell r="Q382">
            <v>2.5603609999999999</v>
          </cell>
          <cell r="R382" t="str">
            <v>-</v>
          </cell>
          <cell r="S382">
            <v>104.133061</v>
          </cell>
          <cell r="T382">
            <v>0.7208</v>
          </cell>
          <cell r="U382">
            <v>3.084651</v>
          </cell>
          <cell r="V382">
            <v>11.403456</v>
          </cell>
          <cell r="W382">
            <v>1000</v>
          </cell>
          <cell r="X382" t="str">
            <v>Registered</v>
          </cell>
        </row>
        <row r="383">
          <cell r="A383" t="str">
            <v>GHB128A</v>
          </cell>
          <cell r="B383">
            <v>4.4950000000000001</v>
          </cell>
          <cell r="C383">
            <v>41123</v>
          </cell>
          <cell r="D383">
            <v>3.42</v>
          </cell>
          <cell r="E383" t="str">
            <v>Straight</v>
          </cell>
          <cell r="F383" t="str">
            <v>Fixed</v>
          </cell>
          <cell r="G383" t="str">
            <v>G</v>
          </cell>
          <cell r="I383">
            <v>38565</v>
          </cell>
          <cell r="J383">
            <v>4.4950000000000001</v>
          </cell>
          <cell r="K383">
            <v>39871</v>
          </cell>
          <cell r="L383">
            <v>2.6081409999999998</v>
          </cell>
          <cell r="M383">
            <v>2.7549790000000001</v>
          </cell>
          <cell r="N383">
            <v>2.461554</v>
          </cell>
          <cell r="O383">
            <v>2.6081409999999998</v>
          </cell>
          <cell r="P383">
            <v>49.614933000000001</v>
          </cell>
          <cell r="Q383">
            <v>2.6081409999999998</v>
          </cell>
          <cell r="R383" t="str">
            <v>-</v>
          </cell>
          <cell r="S383">
            <v>106.15530800000001</v>
          </cell>
          <cell r="T383">
            <v>0.332507</v>
          </cell>
          <cell r="U383">
            <v>3.1660729999999999</v>
          </cell>
          <cell r="V383">
            <v>11.997792</v>
          </cell>
          <cell r="W383">
            <v>1000</v>
          </cell>
          <cell r="X383" t="str">
            <v>Registered</v>
          </cell>
        </row>
        <row r="384">
          <cell r="A384" t="str">
            <v>GHB136A</v>
          </cell>
          <cell r="B384">
            <v>4.75</v>
          </cell>
          <cell r="C384">
            <v>41430</v>
          </cell>
          <cell r="D384">
            <v>4.2699999999999996</v>
          </cell>
          <cell r="E384" t="str">
            <v>Straight</v>
          </cell>
          <cell r="F384" t="str">
            <v>Fixed</v>
          </cell>
          <cell r="G384" t="str">
            <v>G</v>
          </cell>
          <cell r="I384" t="str">
            <v>-</v>
          </cell>
          <cell r="J384" t="str">
            <v>-</v>
          </cell>
          <cell r="K384">
            <v>39871</v>
          </cell>
          <cell r="L384">
            <v>3.1239309999999998</v>
          </cell>
          <cell r="M384">
            <v>3.284227</v>
          </cell>
          <cell r="N384">
            <v>2.8856649999999999</v>
          </cell>
          <cell r="O384">
            <v>3.1239309999999998</v>
          </cell>
          <cell r="P384">
            <v>60.034911000000001</v>
          </cell>
          <cell r="Q384">
            <v>3.1239309999999998</v>
          </cell>
          <cell r="R384" t="str">
            <v>-</v>
          </cell>
          <cell r="S384">
            <v>106.445199</v>
          </cell>
          <cell r="T384">
            <v>1.119178</v>
          </cell>
          <cell r="U384">
            <v>3.8229169999999999</v>
          </cell>
          <cell r="V384">
            <v>17.412351999999998</v>
          </cell>
          <cell r="W384">
            <v>1000</v>
          </cell>
          <cell r="X384" t="str">
            <v>Registered</v>
          </cell>
        </row>
        <row r="385">
          <cell r="A385" t="str">
            <v>GHB138A</v>
          </cell>
          <cell r="B385">
            <v>4.7</v>
          </cell>
          <cell r="C385">
            <v>41507</v>
          </cell>
          <cell r="D385">
            <v>4.4800000000000004</v>
          </cell>
          <cell r="E385" t="str">
            <v>Straight</v>
          </cell>
          <cell r="F385" t="str">
            <v>Fixed</v>
          </cell>
          <cell r="G385" t="str">
            <v>G</v>
          </cell>
          <cell r="I385" t="str">
            <v>-</v>
          </cell>
          <cell r="J385" t="str">
            <v>-</v>
          </cell>
          <cell r="K385">
            <v>39871</v>
          </cell>
          <cell r="L385">
            <v>3.2067960000000002</v>
          </cell>
          <cell r="M385">
            <v>3.3704670000000001</v>
          </cell>
          <cell r="N385">
            <v>2.945535</v>
          </cell>
          <cell r="O385">
            <v>3.2067960000000002</v>
          </cell>
          <cell r="P385">
            <v>65.166240999999999</v>
          </cell>
          <cell r="Q385">
            <v>3.2067960000000002</v>
          </cell>
          <cell r="R385" t="str">
            <v>-</v>
          </cell>
          <cell r="S385">
            <v>106.195899</v>
          </cell>
          <cell r="T385">
            <v>0.10301399999999999</v>
          </cell>
          <cell r="U385">
            <v>4.0314509999999997</v>
          </cell>
          <cell r="V385">
            <v>19.146543000000001</v>
          </cell>
          <cell r="W385">
            <v>1000</v>
          </cell>
          <cell r="X385" t="str">
            <v>Registered</v>
          </cell>
        </row>
        <row r="386">
          <cell r="A386" t="str">
            <v>GHB139A</v>
          </cell>
          <cell r="B386">
            <v>4.78</v>
          </cell>
          <cell r="C386">
            <v>41547</v>
          </cell>
          <cell r="D386">
            <v>4.59</v>
          </cell>
          <cell r="E386" t="str">
            <v>Straight</v>
          </cell>
          <cell r="F386" t="str">
            <v>Fixed</v>
          </cell>
          <cell r="G386" t="str">
            <v>G</v>
          </cell>
          <cell r="I386">
            <v>39870</v>
          </cell>
          <cell r="J386">
            <v>2.8</v>
          </cell>
          <cell r="K386">
            <v>39871</v>
          </cell>
          <cell r="L386">
            <v>3.2346370000000002</v>
          </cell>
          <cell r="M386">
            <v>3.4000620000000001</v>
          </cell>
          <cell r="N386">
            <v>2.9614319999999998</v>
          </cell>
          <cell r="O386">
            <v>3.2346370000000002</v>
          </cell>
          <cell r="P386">
            <v>67.729844999999997</v>
          </cell>
          <cell r="Q386">
            <v>3.2346370000000002</v>
          </cell>
          <cell r="R386" t="str">
            <v>-</v>
          </cell>
          <cell r="S386">
            <v>106.54594299999999</v>
          </cell>
          <cell r="T386">
            <v>1.990575</v>
          </cell>
          <cell r="U386">
            <v>4.0403149999999997</v>
          </cell>
          <cell r="V386">
            <v>19.565532999999999</v>
          </cell>
          <cell r="W386">
            <v>1000</v>
          </cell>
          <cell r="X386" t="str">
            <v>Registered</v>
          </cell>
        </row>
        <row r="387">
          <cell r="A387" t="str">
            <v>GHB13DA</v>
          </cell>
          <cell r="B387">
            <v>2.59</v>
          </cell>
          <cell r="C387">
            <v>41631</v>
          </cell>
          <cell r="D387">
            <v>4.82</v>
          </cell>
          <cell r="E387" t="str">
            <v>Straight</v>
          </cell>
          <cell r="F387" t="str">
            <v>Fixed</v>
          </cell>
          <cell r="G387" t="str">
            <v>G</v>
          </cell>
          <cell r="I387" t="str">
            <v>-</v>
          </cell>
          <cell r="J387" t="str">
            <v>-</v>
          </cell>
          <cell r="K387">
            <v>39871</v>
          </cell>
          <cell r="L387">
            <v>3.3051970000000002</v>
          </cell>
          <cell r="M387">
            <v>3.4743029999999999</v>
          </cell>
          <cell r="N387">
            <v>3.0069059999999999</v>
          </cell>
          <cell r="O387">
            <v>3.3051970000000002</v>
          </cell>
          <cell r="P387">
            <v>68.414936999999995</v>
          </cell>
          <cell r="Q387">
            <v>3.3051970000000002</v>
          </cell>
          <cell r="R387" t="str">
            <v>-</v>
          </cell>
          <cell r="S387">
            <v>96.843072000000006</v>
          </cell>
          <cell r="T387">
            <v>0.48252099999999998</v>
          </cell>
          <cell r="U387">
            <v>4.4548639999999997</v>
          </cell>
          <cell r="V387">
            <v>22.839805999999999</v>
          </cell>
          <cell r="W387">
            <v>1000</v>
          </cell>
          <cell r="X387" t="str">
            <v>Registered</v>
          </cell>
        </row>
        <row r="388">
          <cell r="A388" t="str">
            <v>GHB13NA</v>
          </cell>
          <cell r="B388">
            <v>4.9800000000000004</v>
          </cell>
          <cell r="C388">
            <v>41601</v>
          </cell>
          <cell r="D388">
            <v>4.7300000000000004</v>
          </cell>
          <cell r="E388" t="str">
            <v>Straight</v>
          </cell>
          <cell r="F388" t="str">
            <v>Fixed</v>
          </cell>
          <cell r="G388" t="str">
            <v>G</v>
          </cell>
          <cell r="I388" t="str">
            <v>-</v>
          </cell>
          <cell r="J388" t="str">
            <v>-</v>
          </cell>
          <cell r="K388">
            <v>39871</v>
          </cell>
          <cell r="L388">
            <v>3.2788189999999999</v>
          </cell>
          <cell r="M388">
            <v>3.4466109999999999</v>
          </cell>
          <cell r="N388">
            <v>2.989487</v>
          </cell>
          <cell r="O388">
            <v>3.2788189999999999</v>
          </cell>
          <cell r="P388">
            <v>70.584958</v>
          </cell>
          <cell r="Q388">
            <v>3.2788189999999999</v>
          </cell>
          <cell r="R388" t="str">
            <v>-</v>
          </cell>
          <cell r="S388">
            <v>107.409436</v>
          </cell>
          <cell r="T388">
            <v>1.3370960000000001</v>
          </cell>
          <cell r="U388">
            <v>4.1690440000000004</v>
          </cell>
          <cell r="V388">
            <v>20.720094</v>
          </cell>
          <cell r="W388">
            <v>1000</v>
          </cell>
          <cell r="X388" t="str">
            <v>Registered</v>
          </cell>
        </row>
        <row r="389">
          <cell r="A389" t="str">
            <v>GHB13NB</v>
          </cell>
          <cell r="B389">
            <v>3.69</v>
          </cell>
          <cell r="C389">
            <v>41605</v>
          </cell>
          <cell r="D389">
            <v>4.75</v>
          </cell>
          <cell r="E389" t="str">
            <v>Straight</v>
          </cell>
          <cell r="F389" t="str">
            <v>Fixed</v>
          </cell>
          <cell r="G389" t="str">
            <v>G</v>
          </cell>
          <cell r="I389">
            <v>39779</v>
          </cell>
          <cell r="J389">
            <v>3.69</v>
          </cell>
          <cell r="K389">
            <v>39871</v>
          </cell>
          <cell r="L389">
            <v>3.2823359999999999</v>
          </cell>
          <cell r="M389">
            <v>3.4503029999999999</v>
          </cell>
          <cell r="N389">
            <v>2.9918100000000001</v>
          </cell>
          <cell r="O389">
            <v>3.2823359999999999</v>
          </cell>
          <cell r="P389">
            <v>69.220288999999994</v>
          </cell>
          <cell r="Q389">
            <v>3.2823359999999999</v>
          </cell>
          <cell r="R389" t="str">
            <v>-</v>
          </cell>
          <cell r="S389">
            <v>101.78692599999999</v>
          </cell>
          <cell r="T389">
            <v>0.95030099999999995</v>
          </cell>
          <cell r="U389">
            <v>4.2838940000000001</v>
          </cell>
          <cell r="V389">
            <v>21.508431000000002</v>
          </cell>
          <cell r="W389">
            <v>1000</v>
          </cell>
          <cell r="X389" t="str">
            <v>Registered</v>
          </cell>
        </row>
        <row r="390">
          <cell r="A390" t="str">
            <v>GHB142A</v>
          </cell>
          <cell r="B390">
            <v>5.4980000000000002</v>
          </cell>
          <cell r="C390">
            <v>41686</v>
          </cell>
          <cell r="D390">
            <v>4.97</v>
          </cell>
          <cell r="E390" t="str">
            <v>Straight</v>
          </cell>
          <cell r="F390" t="str">
            <v>Fixed</v>
          </cell>
          <cell r="G390" t="str">
            <v>G</v>
          </cell>
          <cell r="I390">
            <v>38762</v>
          </cell>
          <cell r="J390">
            <v>5.4980000000000002</v>
          </cell>
          <cell r="K390">
            <v>39871</v>
          </cell>
          <cell r="L390">
            <v>3.3535560000000002</v>
          </cell>
          <cell r="M390">
            <v>3.525074</v>
          </cell>
          <cell r="N390">
            <v>3.0388410000000001</v>
          </cell>
          <cell r="O390">
            <v>3.3535560000000002</v>
          </cell>
          <cell r="P390">
            <v>71.311194</v>
          </cell>
          <cell r="Q390">
            <v>3.3535560000000002</v>
          </cell>
          <cell r="R390" t="str">
            <v>-</v>
          </cell>
          <cell r="S390">
            <v>109.74559600000001</v>
          </cell>
          <cell r="T390">
            <v>0.19581899999999999</v>
          </cell>
          <cell r="U390">
            <v>4.356846</v>
          </cell>
          <cell r="V390">
            <v>22.497722</v>
          </cell>
          <cell r="W390">
            <v>1000</v>
          </cell>
          <cell r="X390" t="str">
            <v>Registered</v>
          </cell>
        </row>
        <row r="391">
          <cell r="A391" t="str">
            <v>GHB142B</v>
          </cell>
          <cell r="B391">
            <v>5.5250000000000004</v>
          </cell>
          <cell r="C391">
            <v>41693</v>
          </cell>
          <cell r="D391">
            <v>4.99</v>
          </cell>
          <cell r="E391" t="str">
            <v>Straight</v>
          </cell>
          <cell r="F391" t="str">
            <v>Fixed</v>
          </cell>
          <cell r="G391" t="str">
            <v>G</v>
          </cell>
          <cell r="I391">
            <v>38770</v>
          </cell>
          <cell r="J391">
            <v>5.5250000000000004</v>
          </cell>
          <cell r="K391">
            <v>39871</v>
          </cell>
          <cell r="L391">
            <v>3.3597100000000002</v>
          </cell>
          <cell r="M391">
            <v>3.5315349999999999</v>
          </cell>
          <cell r="N391">
            <v>3.0429050000000002</v>
          </cell>
          <cell r="O391">
            <v>3.3597100000000002</v>
          </cell>
          <cell r="P391">
            <v>71.237853999999999</v>
          </cell>
          <cell r="Q391">
            <v>3.3597100000000002</v>
          </cell>
          <cell r="R391" t="str">
            <v>-</v>
          </cell>
          <cell r="S391">
            <v>109.874318</v>
          </cell>
          <cell r="T391">
            <v>9.0822E-2</v>
          </cell>
          <cell r="U391">
            <v>4.3735179999999998</v>
          </cell>
          <cell r="V391">
            <v>22.655695000000001</v>
          </cell>
          <cell r="W391">
            <v>1000</v>
          </cell>
          <cell r="X391" t="str">
            <v>Registered</v>
          </cell>
        </row>
        <row r="392">
          <cell r="A392" t="str">
            <v>GHB142C</v>
          </cell>
          <cell r="B392">
            <v>3.3</v>
          </cell>
          <cell r="C392">
            <v>41689</v>
          </cell>
          <cell r="D392">
            <v>4.9800000000000004</v>
          </cell>
          <cell r="E392" t="str">
            <v>Straight</v>
          </cell>
          <cell r="F392" t="str">
            <v>Fixed</v>
          </cell>
          <cell r="G392" t="str">
            <v>G</v>
          </cell>
          <cell r="I392">
            <v>39863</v>
          </cell>
          <cell r="J392">
            <v>3.3</v>
          </cell>
          <cell r="K392">
            <v>39871</v>
          </cell>
          <cell r="L392">
            <v>3.3561930000000002</v>
          </cell>
          <cell r="M392">
            <v>3.5278429999999998</v>
          </cell>
          <cell r="N392">
            <v>3.0405829999999998</v>
          </cell>
          <cell r="O392">
            <v>3.3561930000000002</v>
          </cell>
          <cell r="P392">
            <v>68.554738999999998</v>
          </cell>
          <cell r="Q392">
            <v>3.3561930000000002</v>
          </cell>
          <cell r="R392" t="str">
            <v>-</v>
          </cell>
          <cell r="S392">
            <v>99.757557000000006</v>
          </cell>
          <cell r="T392">
            <v>9.0411000000000005E-2</v>
          </cell>
          <cell r="U392">
            <v>4.541868</v>
          </cell>
          <cell r="V392">
            <v>23.830196000000001</v>
          </cell>
          <cell r="W392">
            <v>1000</v>
          </cell>
          <cell r="X392" t="str">
            <v>Registered</v>
          </cell>
        </row>
        <row r="393">
          <cell r="A393" t="str">
            <v>GHB143A</v>
          </cell>
          <cell r="B393">
            <v>5.3170000000000002</v>
          </cell>
          <cell r="C393">
            <v>41714</v>
          </cell>
          <cell r="D393">
            <v>5.04</v>
          </cell>
          <cell r="E393" t="str">
            <v>Straight</v>
          </cell>
          <cell r="F393" t="str">
            <v>Fixed</v>
          </cell>
          <cell r="G393" t="str">
            <v>G</v>
          </cell>
          <cell r="I393">
            <v>38789</v>
          </cell>
          <cell r="J393">
            <v>5.3136999999999999</v>
          </cell>
          <cell r="K393">
            <v>39871</v>
          </cell>
          <cell r="L393">
            <v>3.3819620000000001</v>
          </cell>
          <cell r="M393">
            <v>3.5530390000000001</v>
          </cell>
          <cell r="N393">
            <v>3.0639699999999999</v>
          </cell>
          <cell r="O393">
            <v>3.3819620000000001</v>
          </cell>
          <cell r="P393">
            <v>71.315061999999998</v>
          </cell>
          <cell r="Q393">
            <v>3.3819620000000001</v>
          </cell>
          <cell r="R393" t="str">
            <v>-</v>
          </cell>
          <cell r="S393">
            <v>108.919833</v>
          </cell>
          <cell r="T393">
            <v>2.418142</v>
          </cell>
          <cell r="U393">
            <v>4.3435620000000004</v>
          </cell>
          <cell r="V393">
            <v>22.767818999999999</v>
          </cell>
          <cell r="W393">
            <v>1000</v>
          </cell>
          <cell r="X393" t="str">
            <v>Registered</v>
          </cell>
        </row>
        <row r="394">
          <cell r="A394" t="str">
            <v>GHB146A</v>
          </cell>
          <cell r="B394">
            <v>4.9800000000000004</v>
          </cell>
          <cell r="C394">
            <v>41795</v>
          </cell>
          <cell r="D394">
            <v>5.27</v>
          </cell>
          <cell r="E394" t="str">
            <v>Straight</v>
          </cell>
          <cell r="F394" t="str">
            <v>Fixed</v>
          </cell>
          <cell r="G394" t="str">
            <v>G</v>
          </cell>
          <cell r="I394" t="str">
            <v>-</v>
          </cell>
          <cell r="J394" t="str">
            <v>-</v>
          </cell>
          <cell r="K394">
            <v>39871</v>
          </cell>
          <cell r="L394">
            <v>3.4778639999999998</v>
          </cell>
          <cell r="M394">
            <v>3.6445400000000001</v>
          </cell>
          <cell r="N394">
            <v>3.15991</v>
          </cell>
          <cell r="O394">
            <v>3.4778639999999998</v>
          </cell>
          <cell r="P394">
            <v>73.215259000000003</v>
          </cell>
          <cell r="Q394">
            <v>3.4778639999999998</v>
          </cell>
          <cell r="R394" t="str">
            <v>-</v>
          </cell>
          <cell r="S394">
            <v>107.169264</v>
          </cell>
          <cell r="T394">
            <v>1.17337</v>
          </cell>
          <cell r="U394">
            <v>4.5879580000000004</v>
          </cell>
          <cell r="V394">
            <v>25.004017000000001</v>
          </cell>
          <cell r="W394">
            <v>1000</v>
          </cell>
          <cell r="X394" t="str">
            <v>Registered</v>
          </cell>
        </row>
        <row r="395">
          <cell r="A395" t="str">
            <v>GHB14DA</v>
          </cell>
          <cell r="B395">
            <v>5.05</v>
          </cell>
          <cell r="C395">
            <v>41993</v>
          </cell>
          <cell r="D395">
            <v>5.81</v>
          </cell>
          <cell r="E395" t="str">
            <v>Straight</v>
          </cell>
          <cell r="F395" t="str">
            <v>Fixed</v>
          </cell>
          <cell r="G395" t="str">
            <v>G</v>
          </cell>
          <cell r="I395">
            <v>39435</v>
          </cell>
          <cell r="J395">
            <v>5.05</v>
          </cell>
          <cell r="K395">
            <v>39871</v>
          </cell>
          <cell r="L395">
            <v>3.592908</v>
          </cell>
          <cell r="M395">
            <v>3.7488269999999999</v>
          </cell>
          <cell r="N395">
            <v>3.2750469999999998</v>
          </cell>
          <cell r="O395">
            <v>3.592908</v>
          </cell>
          <cell r="P395">
            <v>75.842567000000003</v>
          </cell>
          <cell r="Q395">
            <v>3.592908</v>
          </cell>
          <cell r="R395" t="str">
            <v>-</v>
          </cell>
          <cell r="S395">
            <v>107.57411399999999</v>
          </cell>
          <cell r="T395">
            <v>0.98232900000000001</v>
          </cell>
          <cell r="U395">
            <v>4.99796</v>
          </cell>
          <cell r="V395">
            <v>29.633081000000001</v>
          </cell>
          <cell r="W395">
            <v>1000</v>
          </cell>
          <cell r="X395" t="str">
            <v>Registered</v>
          </cell>
        </row>
        <row r="396">
          <cell r="A396" t="str">
            <v>GHB152A</v>
          </cell>
          <cell r="B396">
            <v>3.8639999999999999</v>
          </cell>
          <cell r="C396">
            <v>42057</v>
          </cell>
          <cell r="D396">
            <v>5.98</v>
          </cell>
          <cell r="E396" t="str">
            <v>Straight</v>
          </cell>
          <cell r="F396" t="str">
            <v>Fixed</v>
          </cell>
          <cell r="G396" t="str">
            <v>G</v>
          </cell>
          <cell r="I396" t="str">
            <v>-</v>
          </cell>
          <cell r="J396" t="str">
            <v>-</v>
          </cell>
          <cell r="K396">
            <v>39871</v>
          </cell>
          <cell r="L396">
            <v>3.6250260000000001</v>
          </cell>
          <cell r="M396">
            <v>3.777469</v>
          </cell>
          <cell r="N396">
            <v>3.3071950000000001</v>
          </cell>
          <cell r="O396">
            <v>3.6250260000000001</v>
          </cell>
          <cell r="P396">
            <v>73.999200999999999</v>
          </cell>
          <cell r="Q396">
            <v>3.6250260000000001</v>
          </cell>
          <cell r="R396" t="str">
            <v>-</v>
          </cell>
          <cell r="S396">
            <v>101.28895199999999</v>
          </cell>
          <cell r="T396">
            <v>7.4104000000000003E-2</v>
          </cell>
          <cell r="U396">
            <v>5.2976479999999997</v>
          </cell>
          <cell r="V396">
            <v>32.530906999999999</v>
          </cell>
          <cell r="W396">
            <v>1000</v>
          </cell>
          <cell r="X396" t="str">
            <v>Registered</v>
          </cell>
        </row>
        <row r="397">
          <cell r="A397" t="str">
            <v>GHB155A</v>
          </cell>
          <cell r="B397">
            <v>4.4960000000000004</v>
          </cell>
          <cell r="C397">
            <v>42130</v>
          </cell>
          <cell r="D397">
            <v>6.18</v>
          </cell>
          <cell r="E397" t="str">
            <v>Straight</v>
          </cell>
          <cell r="F397" t="str">
            <v>Fixed</v>
          </cell>
          <cell r="G397" t="str">
            <v>G</v>
          </cell>
          <cell r="I397">
            <v>38489</v>
          </cell>
          <cell r="J397">
            <v>4.4960000000000004</v>
          </cell>
          <cell r="K397">
            <v>39871</v>
          </cell>
          <cell r="L397">
            <v>3.6616610000000001</v>
          </cell>
          <cell r="M397">
            <v>3.8101389999999999</v>
          </cell>
          <cell r="N397">
            <v>3.3438650000000001</v>
          </cell>
          <cell r="O397">
            <v>3.6616610000000001</v>
          </cell>
          <cell r="P397">
            <v>74.455831000000003</v>
          </cell>
          <cell r="Q397">
            <v>3.6616610000000001</v>
          </cell>
          <cell r="R397" t="str">
            <v>-</v>
          </cell>
          <cell r="S397">
            <v>104.59152</v>
          </cell>
          <cell r="T397">
            <v>1.4165479999999999</v>
          </cell>
          <cell r="U397">
            <v>5.31372</v>
          </cell>
          <cell r="V397">
            <v>33.423214000000002</v>
          </cell>
          <cell r="W397">
            <v>1000</v>
          </cell>
          <cell r="X397" t="str">
            <v>Registered</v>
          </cell>
        </row>
        <row r="398">
          <cell r="A398" t="str">
            <v>GHB156A</v>
          </cell>
          <cell r="B398">
            <v>4.2590000000000003</v>
          </cell>
          <cell r="C398">
            <v>42164</v>
          </cell>
          <cell r="D398">
            <v>6.28</v>
          </cell>
          <cell r="E398" t="str">
            <v>Straight</v>
          </cell>
          <cell r="F398" t="str">
            <v>Fixed</v>
          </cell>
          <cell r="G398" t="str">
            <v>G</v>
          </cell>
          <cell r="I398">
            <v>38537</v>
          </cell>
          <cell r="J398">
            <v>4.1500000000000004</v>
          </cell>
          <cell r="K398">
            <v>39871</v>
          </cell>
          <cell r="L398">
            <v>3.6787239999999999</v>
          </cell>
          <cell r="M398">
            <v>3.8253550000000001</v>
          </cell>
          <cell r="N398">
            <v>3.3609439999999999</v>
          </cell>
          <cell r="O398">
            <v>3.6787239999999999</v>
          </cell>
          <cell r="P398">
            <v>73.338330999999997</v>
          </cell>
          <cell r="Q398">
            <v>3.6787239999999999</v>
          </cell>
          <cell r="R398" t="str">
            <v>-</v>
          </cell>
          <cell r="S398">
            <v>103.225784</v>
          </cell>
          <cell r="T398">
            <v>0.956816</v>
          </cell>
          <cell r="U398">
            <v>5.4347490000000001</v>
          </cell>
          <cell r="V398">
            <v>34.702551999999997</v>
          </cell>
          <cell r="W398">
            <v>1000</v>
          </cell>
          <cell r="X398" t="str">
            <v>Registered</v>
          </cell>
        </row>
        <row r="399">
          <cell r="A399" t="str">
            <v>GHB156B</v>
          </cell>
          <cell r="B399">
            <v>4.1230000000000002</v>
          </cell>
          <cell r="C399">
            <v>42178</v>
          </cell>
          <cell r="D399">
            <v>6.32</v>
          </cell>
          <cell r="E399" t="str">
            <v>Straight</v>
          </cell>
          <cell r="F399" t="str">
            <v>Fixed</v>
          </cell>
          <cell r="G399" t="str">
            <v>G</v>
          </cell>
          <cell r="I399" t="str">
            <v>-</v>
          </cell>
          <cell r="J399" t="str">
            <v>-</v>
          </cell>
          <cell r="K399">
            <v>39871</v>
          </cell>
          <cell r="L399">
            <v>3.6857500000000001</v>
          </cell>
          <cell r="M399">
            <v>3.83162</v>
          </cell>
          <cell r="N399">
            <v>3.3679760000000001</v>
          </cell>
          <cell r="O399">
            <v>3.6857500000000001</v>
          </cell>
          <cell r="P399">
            <v>72.714489999999998</v>
          </cell>
          <cell r="Q399">
            <v>3.6857500000000001</v>
          </cell>
          <cell r="R399" t="str">
            <v>-</v>
          </cell>
          <cell r="S399">
            <v>102.443816</v>
          </cell>
          <cell r="T399">
            <v>0.76812100000000005</v>
          </cell>
          <cell r="U399">
            <v>5.4898870000000004</v>
          </cell>
          <cell r="V399">
            <v>35.283548000000003</v>
          </cell>
          <cell r="W399">
            <v>1000</v>
          </cell>
          <cell r="X399" t="str">
            <v>Registered</v>
          </cell>
        </row>
        <row r="400">
          <cell r="A400" t="str">
            <v>GHB156C</v>
          </cell>
          <cell r="B400">
            <v>5.18</v>
          </cell>
          <cell r="C400">
            <v>42160</v>
          </cell>
          <cell r="D400">
            <v>6.27</v>
          </cell>
          <cell r="E400" t="str">
            <v>Straight</v>
          </cell>
          <cell r="F400" t="str">
            <v>Fixed</v>
          </cell>
          <cell r="G400" t="str">
            <v>G</v>
          </cell>
          <cell r="I400" t="str">
            <v>-</v>
          </cell>
          <cell r="J400" t="str">
            <v>-</v>
          </cell>
          <cell r="K400">
            <v>39871</v>
          </cell>
          <cell r="L400">
            <v>3.676717</v>
          </cell>
          <cell r="M400">
            <v>3.8235649999999999</v>
          </cell>
          <cell r="N400">
            <v>3.3589340000000001</v>
          </cell>
          <cell r="O400">
            <v>3.676717</v>
          </cell>
          <cell r="P400">
            <v>74.914981999999995</v>
          </cell>
          <cell r="Q400">
            <v>3.676717</v>
          </cell>
          <cell r="R400" t="str">
            <v>-</v>
          </cell>
          <cell r="S400">
            <v>108.342924</v>
          </cell>
          <cell r="T400">
            <v>1.2204930000000001</v>
          </cell>
          <cell r="U400">
            <v>5.3100560000000003</v>
          </cell>
          <cell r="V400">
            <v>33.598042999999997</v>
          </cell>
          <cell r="W400">
            <v>1000</v>
          </cell>
          <cell r="X400" t="str">
            <v>Registered</v>
          </cell>
        </row>
        <row r="401">
          <cell r="A401" t="str">
            <v>GHB156D</v>
          </cell>
          <cell r="B401">
            <v>5.89</v>
          </cell>
          <cell r="C401">
            <v>42174</v>
          </cell>
          <cell r="D401">
            <v>6.3</v>
          </cell>
          <cell r="E401" t="str">
            <v>Straight</v>
          </cell>
          <cell r="F401" t="str">
            <v>Fixed</v>
          </cell>
          <cell r="G401" t="str">
            <v>G</v>
          </cell>
          <cell r="I401" t="str">
            <v>-</v>
          </cell>
          <cell r="J401" t="str">
            <v>-</v>
          </cell>
          <cell r="K401">
            <v>39871</v>
          </cell>
          <cell r="L401">
            <v>3.6837430000000002</v>
          </cell>
          <cell r="M401">
            <v>3.8298299999999998</v>
          </cell>
          <cell r="N401">
            <v>3.3659669999999999</v>
          </cell>
          <cell r="O401">
            <v>3.6837430000000002</v>
          </cell>
          <cell r="P401">
            <v>75.642657</v>
          </cell>
          <cell r="Q401">
            <v>3.6837430000000002</v>
          </cell>
          <cell r="R401" t="str">
            <v>-</v>
          </cell>
          <cell r="S401">
            <v>112.30806</v>
          </cell>
          <cell r="T401">
            <v>1.1618630000000001</v>
          </cell>
          <cell r="U401">
            <v>5.2667140000000003</v>
          </cell>
          <cell r="V401">
            <v>33.312657000000002</v>
          </cell>
          <cell r="W401">
            <v>1000</v>
          </cell>
          <cell r="X401" t="str">
            <v>Registered</v>
          </cell>
        </row>
        <row r="402">
          <cell r="A402" t="str">
            <v>GHB157A</v>
          </cell>
          <cell r="B402">
            <v>4.1189999999999998</v>
          </cell>
          <cell r="C402">
            <v>42192</v>
          </cell>
          <cell r="D402">
            <v>6.35</v>
          </cell>
          <cell r="E402" t="str">
            <v>Straight</v>
          </cell>
          <cell r="F402" t="str">
            <v>Fixed</v>
          </cell>
          <cell r="G402" t="str">
            <v>G</v>
          </cell>
          <cell r="I402">
            <v>38538</v>
          </cell>
          <cell r="J402">
            <v>4.1189999999999998</v>
          </cell>
          <cell r="K402">
            <v>39871</v>
          </cell>
          <cell r="L402">
            <v>3.6927759999999998</v>
          </cell>
          <cell r="M402">
            <v>3.837885</v>
          </cell>
          <cell r="N402">
            <v>3.3750089999999999</v>
          </cell>
          <cell r="O402">
            <v>3.6927759999999998</v>
          </cell>
          <cell r="P402">
            <v>72.238822999999996</v>
          </cell>
          <cell r="Q402">
            <v>3.6927759999999998</v>
          </cell>
          <cell r="R402" t="str">
            <v>-</v>
          </cell>
          <cell r="S402">
            <v>102.40628100000001</v>
          </cell>
          <cell r="T402">
            <v>0.59810099999999999</v>
          </cell>
          <cell r="U402">
            <v>5.5277149999999997</v>
          </cell>
          <cell r="V402">
            <v>35.717751</v>
          </cell>
          <cell r="W402">
            <v>1000</v>
          </cell>
          <cell r="X402" t="str">
            <v>Registered</v>
          </cell>
        </row>
        <row r="403">
          <cell r="A403" t="str">
            <v>GHB159A</v>
          </cell>
          <cell r="B403">
            <v>4.92</v>
          </cell>
          <cell r="C403">
            <v>42277</v>
          </cell>
          <cell r="D403">
            <v>6.59</v>
          </cell>
          <cell r="E403" t="str">
            <v>Straight</v>
          </cell>
          <cell r="F403" t="str">
            <v>Fixed</v>
          </cell>
          <cell r="G403" t="str">
            <v>G</v>
          </cell>
          <cell r="I403" t="str">
            <v>-</v>
          </cell>
          <cell r="J403" t="str">
            <v>-</v>
          </cell>
          <cell r="K403">
            <v>39871</v>
          </cell>
          <cell r="L403">
            <v>3.7812610000000002</v>
          </cell>
          <cell r="M403">
            <v>3.9217529999999998</v>
          </cell>
          <cell r="N403">
            <v>3.4635340000000001</v>
          </cell>
          <cell r="O403">
            <v>3.7812610000000002</v>
          </cell>
          <cell r="P403">
            <v>74.630562999999995</v>
          </cell>
          <cell r="Q403">
            <v>3.7812610000000002</v>
          </cell>
          <cell r="R403" t="str">
            <v>-</v>
          </cell>
          <cell r="S403">
            <v>106.59553200000001</v>
          </cell>
          <cell r="T403">
            <v>2.0488770000000001</v>
          </cell>
          <cell r="U403">
            <v>5.520391</v>
          </cell>
          <cell r="V403">
            <v>36.528567000000002</v>
          </cell>
          <cell r="W403">
            <v>1000</v>
          </cell>
          <cell r="X403" t="str">
            <v>Registered</v>
          </cell>
        </row>
        <row r="404">
          <cell r="A404" t="str">
            <v>GHB162A</v>
          </cell>
          <cell r="B404">
            <v>4.17</v>
          </cell>
          <cell r="C404">
            <v>42428</v>
          </cell>
          <cell r="D404">
            <v>7</v>
          </cell>
          <cell r="E404" t="str">
            <v>Straight</v>
          </cell>
          <cell r="F404" t="str">
            <v>Fixed</v>
          </cell>
          <cell r="G404" t="str">
            <v>G</v>
          </cell>
          <cell r="I404" t="str">
            <v>-</v>
          </cell>
          <cell r="J404" t="str">
            <v>-</v>
          </cell>
          <cell r="K404">
            <v>39871</v>
          </cell>
          <cell r="L404">
            <v>3.9394209999999998</v>
          </cell>
          <cell r="M404">
            <v>4.0717100000000004</v>
          </cell>
          <cell r="N404">
            <v>3.6217649999999999</v>
          </cell>
          <cell r="O404">
            <v>3.9394209999999998</v>
          </cell>
          <cell r="P404">
            <v>73.762664000000001</v>
          </cell>
          <cell r="Q404">
            <v>3.9394209999999998</v>
          </cell>
          <cell r="R404" t="str">
            <v>-</v>
          </cell>
          <cell r="S404">
            <v>101.414376</v>
          </cell>
          <cell r="T404">
            <v>1.1424999999999999E-2</v>
          </cell>
          <cell r="U404">
            <v>6.0242430000000002</v>
          </cell>
          <cell r="V404">
            <v>42.308225</v>
          </cell>
          <cell r="W404">
            <v>1000</v>
          </cell>
          <cell r="X404" t="str">
            <v>Registered</v>
          </cell>
        </row>
        <row r="405">
          <cell r="A405" t="str">
            <v>GHB16DA</v>
          </cell>
          <cell r="B405">
            <v>5.2649999999999997</v>
          </cell>
          <cell r="C405">
            <v>42724</v>
          </cell>
          <cell r="D405">
            <v>7.81</v>
          </cell>
          <cell r="E405" t="str">
            <v>Straight</v>
          </cell>
          <cell r="F405" t="str">
            <v>Fixed</v>
          </cell>
          <cell r="G405" t="str">
            <v>G</v>
          </cell>
          <cell r="I405">
            <v>39434</v>
          </cell>
          <cell r="J405">
            <v>5.2649999999999997</v>
          </cell>
          <cell r="K405">
            <v>39871</v>
          </cell>
          <cell r="L405">
            <v>4.2062679999999997</v>
          </cell>
          <cell r="M405">
            <v>4.322476</v>
          </cell>
          <cell r="N405">
            <v>3.8887499999999999</v>
          </cell>
          <cell r="O405">
            <v>4.2062679999999997</v>
          </cell>
          <cell r="P405">
            <v>80.271501000000001</v>
          </cell>
          <cell r="Q405">
            <v>4.2062679999999997</v>
          </cell>
          <cell r="R405" t="str">
            <v>-</v>
          </cell>
          <cell r="S405">
            <v>106.982179</v>
          </cell>
          <cell r="T405">
            <v>1.024151</v>
          </cell>
          <cell r="U405">
            <v>6.3563640000000001</v>
          </cell>
          <cell r="V405">
            <v>48.541854999999998</v>
          </cell>
          <cell r="W405">
            <v>1000</v>
          </cell>
          <cell r="X405" t="str">
            <v>Registered</v>
          </cell>
        </row>
        <row r="406">
          <cell r="A406" t="str">
            <v>GHB173A</v>
          </cell>
          <cell r="B406">
            <v>4.28</v>
          </cell>
          <cell r="C406">
            <v>42816</v>
          </cell>
          <cell r="D406">
            <v>8.06</v>
          </cell>
          <cell r="E406" t="str">
            <v>Straight</v>
          </cell>
          <cell r="F406" t="str">
            <v>Fixed</v>
          </cell>
          <cell r="G406" t="str">
            <v>G</v>
          </cell>
          <cell r="I406">
            <v>39245</v>
          </cell>
          <cell r="J406">
            <v>4.3</v>
          </cell>
          <cell r="K406">
            <v>39871</v>
          </cell>
          <cell r="L406">
            <v>4.3023569999999998</v>
          </cell>
          <cell r="M406">
            <v>4.4135669999999996</v>
          </cell>
          <cell r="N406">
            <v>3.9848819999999998</v>
          </cell>
          <cell r="O406">
            <v>4.3023569999999998</v>
          </cell>
          <cell r="P406">
            <v>78.247435999999993</v>
          </cell>
          <cell r="Q406">
            <v>4.3023569999999998</v>
          </cell>
          <cell r="R406" t="str">
            <v>-</v>
          </cell>
          <cell r="S406">
            <v>99.864383000000004</v>
          </cell>
          <cell r="T406">
            <v>1.8761639999999999</v>
          </cell>
          <cell r="U406">
            <v>6.6278930000000003</v>
          </cell>
          <cell r="V406">
            <v>52.561621000000002</v>
          </cell>
          <cell r="W406">
            <v>1000</v>
          </cell>
          <cell r="X406" t="str">
            <v>Registered</v>
          </cell>
        </row>
        <row r="407">
          <cell r="A407" t="str">
            <v>GHB173B</v>
          </cell>
          <cell r="B407">
            <v>4.26</v>
          </cell>
          <cell r="C407">
            <v>42823</v>
          </cell>
          <cell r="D407">
            <v>8.08</v>
          </cell>
          <cell r="E407" t="str">
            <v>Straight</v>
          </cell>
          <cell r="F407" t="str">
            <v>Fixed</v>
          </cell>
          <cell r="G407" t="str">
            <v>G</v>
          </cell>
          <cell r="I407">
            <v>39408</v>
          </cell>
          <cell r="J407">
            <v>5.48</v>
          </cell>
          <cell r="K407">
            <v>39871</v>
          </cell>
          <cell r="L407">
            <v>4.3106669999999996</v>
          </cell>
          <cell r="M407">
            <v>4.4214969999999996</v>
          </cell>
          <cell r="N407">
            <v>3.9931960000000002</v>
          </cell>
          <cell r="O407">
            <v>4.3106669999999996</v>
          </cell>
          <cell r="P407">
            <v>78.256145000000004</v>
          </cell>
          <cell r="Q407">
            <v>4.3106669999999996</v>
          </cell>
          <cell r="R407" t="str">
            <v>-</v>
          </cell>
          <cell r="S407">
            <v>99.672044</v>
          </cell>
          <cell r="T407">
            <v>1.7856989999999999</v>
          </cell>
          <cell r="U407">
            <v>6.6500620000000001</v>
          </cell>
          <cell r="V407">
            <v>52.855552000000003</v>
          </cell>
          <cell r="W407">
            <v>1000</v>
          </cell>
          <cell r="X407" t="str">
            <v>Registered</v>
          </cell>
        </row>
        <row r="408">
          <cell r="A408" t="str">
            <v>GHB179A</v>
          </cell>
          <cell r="B408">
            <v>4.95</v>
          </cell>
          <cell r="C408">
            <v>43008</v>
          </cell>
          <cell r="D408">
            <v>8.59</v>
          </cell>
          <cell r="E408" t="str">
            <v>Straight</v>
          </cell>
          <cell r="F408" t="str">
            <v>Fixed</v>
          </cell>
          <cell r="G408" t="str">
            <v>G</v>
          </cell>
          <cell r="I408" t="str">
            <v>-</v>
          </cell>
          <cell r="J408" t="str">
            <v>-</v>
          </cell>
          <cell r="K408">
            <v>39871</v>
          </cell>
          <cell r="L408">
            <v>4.4590269999999999</v>
          </cell>
          <cell r="M408">
            <v>4.5598070000000002</v>
          </cell>
          <cell r="N408">
            <v>4.141642</v>
          </cell>
          <cell r="O408">
            <v>4.4590269999999999</v>
          </cell>
          <cell r="P408">
            <v>79.861997000000002</v>
          </cell>
          <cell r="Q408">
            <v>4.4590269999999999</v>
          </cell>
          <cell r="R408" t="str">
            <v>-</v>
          </cell>
          <cell r="S408">
            <v>103.485238</v>
          </cell>
          <cell r="T408">
            <v>2.0613700000000001</v>
          </cell>
          <cell r="U408">
            <v>6.8314519999999996</v>
          </cell>
          <cell r="V408">
            <v>56.756990000000002</v>
          </cell>
          <cell r="W408">
            <v>1000</v>
          </cell>
          <cell r="X408" t="str">
            <v>Registered</v>
          </cell>
        </row>
        <row r="409">
          <cell r="A409" t="str">
            <v>GHB182A</v>
          </cell>
          <cell r="B409">
            <v>4.1989999999999998</v>
          </cell>
          <cell r="C409">
            <v>43153</v>
          </cell>
          <cell r="D409">
            <v>8.99</v>
          </cell>
          <cell r="E409" t="str">
            <v>Straight</v>
          </cell>
          <cell r="F409" t="str">
            <v>Fixed</v>
          </cell>
          <cell r="G409" t="str">
            <v>G</v>
          </cell>
          <cell r="I409" t="str">
            <v>-</v>
          </cell>
          <cell r="J409" t="str">
            <v>-</v>
          </cell>
          <cell r="K409">
            <v>39871</v>
          </cell>
          <cell r="L409">
            <v>4.5491549999999998</v>
          </cell>
          <cell r="M409">
            <v>4.6420579999999996</v>
          </cell>
          <cell r="N409">
            <v>4.2318389999999999</v>
          </cell>
          <cell r="O409">
            <v>4.5491549999999998</v>
          </cell>
          <cell r="P409">
            <v>80.139062999999993</v>
          </cell>
          <cell r="Q409">
            <v>4.5491549999999998</v>
          </cell>
          <cell r="R409" t="str">
            <v>-</v>
          </cell>
          <cell r="S409">
            <v>97.459102000000001</v>
          </cell>
          <cell r="T409">
            <v>8.0529000000000003E-2</v>
          </cell>
          <cell r="U409">
            <v>7.3734710000000003</v>
          </cell>
          <cell r="V409">
            <v>64.261904000000001</v>
          </cell>
          <cell r="W409">
            <v>1000</v>
          </cell>
          <cell r="X409" t="str">
            <v>Registered</v>
          </cell>
        </row>
        <row r="410">
          <cell r="A410" t="str">
            <v>GHB182B</v>
          </cell>
          <cell r="B410">
            <v>4.3879999999999999</v>
          </cell>
          <cell r="C410">
            <v>43159</v>
          </cell>
          <cell r="D410">
            <v>9</v>
          </cell>
          <cell r="E410" t="str">
            <v>Straight</v>
          </cell>
          <cell r="F410" t="str">
            <v>Fixed</v>
          </cell>
          <cell r="G410" t="str">
            <v>G</v>
          </cell>
          <cell r="I410" t="str">
            <v>-</v>
          </cell>
          <cell r="J410" t="str">
            <v>-</v>
          </cell>
          <cell r="K410">
            <v>39871</v>
          </cell>
          <cell r="L410">
            <v>4.5528849999999998</v>
          </cell>
          <cell r="M410">
            <v>4.6454620000000002</v>
          </cell>
          <cell r="N410">
            <v>4.2355720000000003</v>
          </cell>
          <cell r="O410">
            <v>4.5528849999999998</v>
          </cell>
          <cell r="P410">
            <v>80.951093999999998</v>
          </cell>
          <cell r="Q410">
            <v>4.5528849999999998</v>
          </cell>
          <cell r="R410" t="str">
            <v>-</v>
          </cell>
          <cell r="S410">
            <v>98.811986000000005</v>
          </cell>
          <cell r="T410">
            <v>1.2022E-2</v>
          </cell>
          <cell r="U410">
            <v>7.3465230000000004</v>
          </cell>
          <cell r="V410">
            <v>63.982087</v>
          </cell>
          <cell r="W410">
            <v>1000</v>
          </cell>
          <cell r="X410" t="str">
            <v>Registered</v>
          </cell>
        </row>
        <row r="411">
          <cell r="A411" t="str">
            <v>GHB186A</v>
          </cell>
          <cell r="B411">
            <v>5.91</v>
          </cell>
          <cell r="C411">
            <v>43270</v>
          </cell>
          <cell r="D411">
            <v>9.31</v>
          </cell>
          <cell r="E411" t="str">
            <v>Straight</v>
          </cell>
          <cell r="F411" t="str">
            <v>Fixed</v>
          </cell>
          <cell r="G411" t="str">
            <v>G</v>
          </cell>
          <cell r="I411" t="str">
            <v>-</v>
          </cell>
          <cell r="J411" t="str">
            <v>-</v>
          </cell>
          <cell r="K411">
            <v>39871</v>
          </cell>
          <cell r="L411">
            <v>4.595027</v>
          </cell>
          <cell r="M411">
            <v>4.6815740000000003</v>
          </cell>
          <cell r="N411">
            <v>4.2777659999999997</v>
          </cell>
          <cell r="O411">
            <v>4.595027</v>
          </cell>
          <cell r="P411">
            <v>85.970151000000001</v>
          </cell>
          <cell r="Q411">
            <v>4.595027</v>
          </cell>
          <cell r="R411" t="str">
            <v>-</v>
          </cell>
          <cell r="S411">
            <v>109.862623</v>
          </cell>
          <cell r="T411">
            <v>1.165808</v>
          </cell>
          <cell r="U411">
            <v>7.1540309999999998</v>
          </cell>
          <cell r="V411">
            <v>62.999290000000002</v>
          </cell>
          <cell r="W411">
            <v>1000</v>
          </cell>
          <cell r="X411" t="str">
            <v>Registered</v>
          </cell>
        </row>
        <row r="412">
          <cell r="A412" t="str">
            <v>GHB193A</v>
          </cell>
          <cell r="B412">
            <v>4.45</v>
          </cell>
          <cell r="C412">
            <v>43546</v>
          </cell>
          <cell r="D412">
            <v>10.06</v>
          </cell>
          <cell r="E412" t="str">
            <v>Straight</v>
          </cell>
          <cell r="F412" t="str">
            <v>Fixed</v>
          </cell>
          <cell r="G412" t="str">
            <v>G</v>
          </cell>
          <cell r="I412">
            <v>39197</v>
          </cell>
          <cell r="J412">
            <v>4.1399999999999997</v>
          </cell>
          <cell r="K412">
            <v>39871</v>
          </cell>
          <cell r="L412">
            <v>4.7208370000000004</v>
          </cell>
          <cell r="M412">
            <v>4.7932399999999999</v>
          </cell>
          <cell r="N412">
            <v>4.4032400000000003</v>
          </cell>
          <cell r="O412">
            <v>4.7208370000000004</v>
          </cell>
          <cell r="P412">
            <v>81.899180999999999</v>
          </cell>
          <cell r="Q412">
            <v>4.7208370000000004</v>
          </cell>
          <cell r="R412" t="str">
            <v>-</v>
          </cell>
          <cell r="S412">
            <v>97.866827000000001</v>
          </cell>
          <cell r="T412">
            <v>1.950685</v>
          </cell>
          <cell r="U412">
            <v>7.8462269999999998</v>
          </cell>
          <cell r="V412">
            <v>75.198364999999995</v>
          </cell>
          <cell r="W412">
            <v>1000</v>
          </cell>
          <cell r="X412" t="str">
            <v>Registered</v>
          </cell>
        </row>
        <row r="413">
          <cell r="A413" t="str">
            <v>GHB193B</v>
          </cell>
          <cell r="B413">
            <v>4.46</v>
          </cell>
          <cell r="C413">
            <v>43553</v>
          </cell>
          <cell r="D413">
            <v>10.08</v>
          </cell>
          <cell r="E413" t="str">
            <v>Straight</v>
          </cell>
          <cell r="F413" t="str">
            <v>Fixed</v>
          </cell>
          <cell r="G413" t="str">
            <v>G</v>
          </cell>
          <cell r="I413">
            <v>39195</v>
          </cell>
          <cell r="J413">
            <v>4.21</v>
          </cell>
          <cell r="K413">
            <v>39871</v>
          </cell>
          <cell r="L413">
            <v>4.7246389999999998</v>
          </cell>
          <cell r="M413">
            <v>4.7969099999999996</v>
          </cell>
          <cell r="N413">
            <v>4.4069099999999999</v>
          </cell>
          <cell r="O413">
            <v>4.7246389999999998</v>
          </cell>
          <cell r="P413">
            <v>82.039766</v>
          </cell>
          <cell r="Q413">
            <v>4.7246389999999998</v>
          </cell>
          <cell r="R413" t="str">
            <v>-</v>
          </cell>
          <cell r="S413">
            <v>97.912549999999996</v>
          </cell>
          <cell r="T413">
            <v>1.869534</v>
          </cell>
          <cell r="U413">
            <v>7.8616590000000004</v>
          </cell>
          <cell r="V413">
            <v>75.457639</v>
          </cell>
          <cell r="W413">
            <v>1000</v>
          </cell>
          <cell r="X413" t="str">
            <v>Registered</v>
          </cell>
        </row>
        <row r="414">
          <cell r="A414" t="str">
            <v>GHB223A</v>
          </cell>
          <cell r="B414">
            <v>4.4980000000000002</v>
          </cell>
          <cell r="C414">
            <v>44642</v>
          </cell>
          <cell r="D414">
            <v>13.07</v>
          </cell>
          <cell r="E414" t="str">
            <v>Straight</v>
          </cell>
          <cell r="F414" t="str">
            <v>Fixed</v>
          </cell>
          <cell r="G414" t="str">
            <v>G</v>
          </cell>
          <cell r="I414" t="str">
            <v>-</v>
          </cell>
          <cell r="J414" t="str">
            <v>-</v>
          </cell>
          <cell r="K414">
            <v>39871</v>
          </cell>
          <cell r="L414">
            <v>5.3267470000000001</v>
          </cell>
          <cell r="M414">
            <v>5.3784169999999998</v>
          </cell>
          <cell r="N414">
            <v>4.9884170000000001</v>
          </cell>
          <cell r="O414">
            <v>5.3267470000000001</v>
          </cell>
          <cell r="P414">
            <v>78.698539999999994</v>
          </cell>
          <cell r="Q414">
            <v>5.3267470000000001</v>
          </cell>
          <cell r="R414" t="str">
            <v>-</v>
          </cell>
          <cell r="S414">
            <v>92.288702000000001</v>
          </cell>
          <cell r="T414">
            <v>1.9717260000000001</v>
          </cell>
          <cell r="U414">
            <v>9.4095650000000006</v>
          </cell>
          <cell r="V414">
            <v>112.212041</v>
          </cell>
          <cell r="W414">
            <v>1000</v>
          </cell>
          <cell r="X414" t="str">
            <v>Registered</v>
          </cell>
        </row>
        <row r="415">
          <cell r="A415" t="str">
            <v>GHB223B</v>
          </cell>
          <cell r="B415">
            <v>4.5780000000000003</v>
          </cell>
          <cell r="C415">
            <v>44649</v>
          </cell>
          <cell r="D415">
            <v>13.08</v>
          </cell>
          <cell r="E415" t="str">
            <v>Straight</v>
          </cell>
          <cell r="F415" t="str">
            <v>Fixed</v>
          </cell>
          <cell r="G415" t="str">
            <v>G</v>
          </cell>
          <cell r="I415">
            <v>39163</v>
          </cell>
          <cell r="J415">
            <v>4.5762999999999998</v>
          </cell>
          <cell r="K415">
            <v>39871</v>
          </cell>
          <cell r="L415">
            <v>5.3297660000000002</v>
          </cell>
          <cell r="M415">
            <v>5.3813029999999999</v>
          </cell>
          <cell r="N415">
            <v>4.9913030000000003</v>
          </cell>
          <cell r="O415">
            <v>5.3297660000000002</v>
          </cell>
          <cell r="P415">
            <v>78.762394</v>
          </cell>
          <cell r="Q415">
            <v>5.3297660000000002</v>
          </cell>
          <cell r="R415" t="str">
            <v>-</v>
          </cell>
          <cell r="S415">
            <v>92.999944999999997</v>
          </cell>
          <cell r="T415">
            <v>1.9189970000000001</v>
          </cell>
          <cell r="U415">
            <v>9.3963570000000001</v>
          </cell>
          <cell r="V415">
            <v>112.034499</v>
          </cell>
          <cell r="W415">
            <v>1000</v>
          </cell>
          <cell r="X415" t="str">
            <v>Registered</v>
          </cell>
        </row>
        <row r="416">
          <cell r="A416" t="str">
            <v>GHB232A</v>
          </cell>
          <cell r="B416">
            <v>4.6079999999999997</v>
          </cell>
          <cell r="C416">
            <v>44979</v>
          </cell>
          <cell r="D416">
            <v>13.99</v>
          </cell>
          <cell r="E416" t="str">
            <v>Straight</v>
          </cell>
          <cell r="F416" t="str">
            <v>Fixed</v>
          </cell>
          <cell r="G416" t="str">
            <v>G</v>
          </cell>
          <cell r="I416" t="str">
            <v>-</v>
          </cell>
          <cell r="J416" t="str">
            <v>-</v>
          </cell>
          <cell r="K416">
            <v>39871</v>
          </cell>
          <cell r="L416">
            <v>5.6837410000000004</v>
          </cell>
          <cell r="M416">
            <v>5.7290359999999998</v>
          </cell>
          <cell r="N416">
            <v>5.3390360000000001</v>
          </cell>
          <cell r="O416">
            <v>5.6837410000000004</v>
          </cell>
          <cell r="P416">
            <v>87.972200999999998</v>
          </cell>
          <cell r="Q416">
            <v>5.6837410000000004</v>
          </cell>
          <cell r="R416" t="str">
            <v>-</v>
          </cell>
          <cell r="S416">
            <v>89.738185999999999</v>
          </cell>
          <cell r="T416">
            <v>8.8372999999999993E-2</v>
          </cell>
          <cell r="U416">
            <v>9.933014</v>
          </cell>
          <cell r="V416">
            <v>124.691692</v>
          </cell>
          <cell r="W416">
            <v>1000</v>
          </cell>
          <cell r="X416" t="str">
            <v>Registered</v>
          </cell>
        </row>
        <row r="417">
          <cell r="A417" t="str">
            <v>MEA098A</v>
          </cell>
          <cell r="B417">
            <v>7.9</v>
          </cell>
          <cell r="C417">
            <v>40034</v>
          </cell>
          <cell r="D417">
            <v>0.44</v>
          </cell>
          <cell r="E417" t="str">
            <v>Straight</v>
          </cell>
          <cell r="F417" t="str">
            <v>Fixed</v>
          </cell>
          <cell r="G417" t="str">
            <v>G</v>
          </cell>
          <cell r="I417" t="str">
            <v>-</v>
          </cell>
          <cell r="J417" t="str">
            <v>-</v>
          </cell>
          <cell r="K417">
            <v>39871</v>
          </cell>
          <cell r="L417">
            <v>1.5864739999999999</v>
          </cell>
          <cell r="M417">
            <v>1.822908</v>
          </cell>
          <cell r="N417">
            <v>1.5588569999999999</v>
          </cell>
          <cell r="O417">
            <v>1.5864739999999999</v>
          </cell>
          <cell r="P417">
            <v>18.023392000000001</v>
          </cell>
          <cell r="Q417">
            <v>1.5864739999999999</v>
          </cell>
          <cell r="R417" t="str">
            <v>-</v>
          </cell>
          <cell r="S417">
            <v>102.795084</v>
          </cell>
          <cell r="T417">
            <v>0.43287700000000001</v>
          </cell>
          <cell r="U417">
            <v>0.43762400000000001</v>
          </cell>
          <cell r="V417">
            <v>0.408605</v>
          </cell>
          <cell r="W417">
            <v>1000</v>
          </cell>
          <cell r="X417" t="str">
            <v>Registered</v>
          </cell>
        </row>
        <row r="418">
          <cell r="A418" t="str">
            <v>MEA107A</v>
          </cell>
          <cell r="B418">
            <v>5.79</v>
          </cell>
          <cell r="C418">
            <v>40384</v>
          </cell>
          <cell r="D418">
            <v>1.4</v>
          </cell>
          <cell r="E418" t="str">
            <v>Straight</v>
          </cell>
          <cell r="F418" t="str">
            <v>Fixed</v>
          </cell>
          <cell r="G418" t="str">
            <v>G</v>
          </cell>
          <cell r="I418">
            <v>36798</v>
          </cell>
          <cell r="J418">
            <v>6.15</v>
          </cell>
          <cell r="K418">
            <v>39871</v>
          </cell>
          <cell r="L418">
            <v>1.80627</v>
          </cell>
          <cell r="M418">
            <v>2.1310319999999998</v>
          </cell>
          <cell r="N418">
            <v>1.761169</v>
          </cell>
          <cell r="O418">
            <v>1.80627</v>
          </cell>
          <cell r="P418">
            <v>28.418362999999999</v>
          </cell>
          <cell r="Q418">
            <v>1.80627</v>
          </cell>
          <cell r="R418" t="str">
            <v>-</v>
          </cell>
          <cell r="S418">
            <v>105.504599</v>
          </cell>
          <cell r="T418">
            <v>0.55520499999999995</v>
          </cell>
          <cell r="U418">
            <v>1.3473029999999999</v>
          </cell>
          <cell r="V418">
            <v>2.514446</v>
          </cell>
          <cell r="W418">
            <v>1000</v>
          </cell>
          <cell r="X418" t="str">
            <v>Registered</v>
          </cell>
        </row>
        <row r="419">
          <cell r="A419" t="str">
            <v>MEA108A</v>
          </cell>
          <cell r="B419">
            <v>6.33</v>
          </cell>
          <cell r="C419">
            <v>40412</v>
          </cell>
          <cell r="D419">
            <v>1.48</v>
          </cell>
          <cell r="E419" t="str">
            <v>Straight</v>
          </cell>
          <cell r="F419" t="str">
            <v>Fixed</v>
          </cell>
          <cell r="G419" t="str">
            <v>G</v>
          </cell>
          <cell r="I419" t="str">
            <v>-</v>
          </cell>
          <cell r="J419" t="str">
            <v>-</v>
          </cell>
          <cell r="K419">
            <v>39871</v>
          </cell>
          <cell r="L419">
            <v>1.8176479999999999</v>
          </cell>
          <cell r="M419">
            <v>2.1370580000000001</v>
          </cell>
          <cell r="N419">
            <v>1.771031</v>
          </cell>
          <cell r="O419">
            <v>1.8176479999999999</v>
          </cell>
          <cell r="P419">
            <v>28.317806000000001</v>
          </cell>
          <cell r="Q419">
            <v>1.8176479999999999</v>
          </cell>
          <cell r="R419" t="str">
            <v>-</v>
          </cell>
          <cell r="S419">
            <v>106.57089000000001</v>
          </cell>
          <cell r="T419">
            <v>0.121397</v>
          </cell>
          <cell r="U419">
            <v>1.419826</v>
          </cell>
          <cell r="V419">
            <v>2.7535639999999999</v>
          </cell>
          <cell r="W419">
            <v>1000</v>
          </cell>
          <cell r="X419" t="str">
            <v>Registered</v>
          </cell>
        </row>
        <row r="420">
          <cell r="A420" t="str">
            <v>MEA117A</v>
          </cell>
          <cell r="B420">
            <v>6.4340000000000002</v>
          </cell>
          <cell r="C420">
            <v>40736</v>
          </cell>
          <cell r="D420">
            <v>2.36</v>
          </cell>
          <cell r="E420" t="str">
            <v>Straight</v>
          </cell>
          <cell r="F420" t="str">
            <v>Fixed</v>
          </cell>
          <cell r="G420" t="str">
            <v>G</v>
          </cell>
          <cell r="I420" t="str">
            <v>-</v>
          </cell>
          <cell r="J420" t="str">
            <v>-</v>
          </cell>
          <cell r="K420">
            <v>39871</v>
          </cell>
          <cell r="L420">
            <v>2.0742820000000002</v>
          </cell>
          <cell r="M420">
            <v>2.331766</v>
          </cell>
          <cell r="N420">
            <v>2.010122</v>
          </cell>
          <cell r="O420">
            <v>2.0742820000000002</v>
          </cell>
          <cell r="P420">
            <v>36.790295999999998</v>
          </cell>
          <cell r="Q420">
            <v>2.0742820000000002</v>
          </cell>
          <cell r="R420" t="str">
            <v>-</v>
          </cell>
          <cell r="S420">
            <v>110.031964</v>
          </cell>
          <cell r="T420">
            <v>0.84611499999999995</v>
          </cell>
          <cell r="U420">
            <v>2.1990639999999999</v>
          </cell>
          <cell r="V420">
            <v>6.1143530000000004</v>
          </cell>
          <cell r="W420">
            <v>1000</v>
          </cell>
          <cell r="X420" t="str">
            <v>Registered</v>
          </cell>
        </row>
        <row r="421">
          <cell r="A421" t="str">
            <v>MRTA098A</v>
          </cell>
          <cell r="B421">
            <v>3.98</v>
          </cell>
          <cell r="C421">
            <v>40046</v>
          </cell>
          <cell r="D421">
            <v>0.47</v>
          </cell>
          <cell r="E421" t="str">
            <v>Straight</v>
          </cell>
          <cell r="F421" t="str">
            <v>Fixed</v>
          </cell>
          <cell r="G421" t="str">
            <v>G</v>
          </cell>
          <cell r="I421" t="str">
            <v>-</v>
          </cell>
          <cell r="J421" t="str">
            <v>-</v>
          </cell>
          <cell r="K421">
            <v>39871</v>
          </cell>
          <cell r="L421">
            <v>1.621097</v>
          </cell>
          <cell r="M421">
            <v>1.8319890000000001</v>
          </cell>
          <cell r="N421">
            <v>1.586551</v>
          </cell>
          <cell r="O421">
            <v>1.621097</v>
          </cell>
          <cell r="P421">
            <v>21.665278000000001</v>
          </cell>
          <cell r="Q421">
            <v>1.621097</v>
          </cell>
          <cell r="R421" t="str">
            <v>-</v>
          </cell>
          <cell r="S421">
            <v>101.125259</v>
          </cell>
          <cell r="T421">
            <v>8.7233000000000005E-2</v>
          </cell>
          <cell r="U421">
            <v>0.47016200000000002</v>
          </cell>
          <cell r="V421">
            <v>0.45424300000000001</v>
          </cell>
          <cell r="W421">
            <v>1000</v>
          </cell>
          <cell r="X421" t="str">
            <v>Registered</v>
          </cell>
        </row>
        <row r="422">
          <cell r="A422" t="str">
            <v>MRTA116A</v>
          </cell>
          <cell r="B422">
            <v>2.2400000000000002</v>
          </cell>
          <cell r="C422">
            <v>40714</v>
          </cell>
          <cell r="D422">
            <v>2.2999999999999998</v>
          </cell>
          <cell r="E422" t="str">
            <v>Straight</v>
          </cell>
          <cell r="F422" t="str">
            <v>Fixed</v>
          </cell>
          <cell r="G422" t="str">
            <v>G</v>
          </cell>
          <cell r="I422">
            <v>37838</v>
          </cell>
          <cell r="J422">
            <v>2.6675</v>
          </cell>
          <cell r="K422">
            <v>39871</v>
          </cell>
          <cell r="L422">
            <v>2.0766629999999999</v>
          </cell>
          <cell r="M422">
            <v>2.311124</v>
          </cell>
          <cell r="N422">
            <v>2.0264660000000001</v>
          </cell>
          <cell r="O422">
            <v>2.0766629999999999</v>
          </cell>
          <cell r="P422">
            <v>38.032325</v>
          </cell>
          <cell r="Q422">
            <v>2.0766629999999999</v>
          </cell>
          <cell r="R422" t="str">
            <v>-</v>
          </cell>
          <cell r="S422">
            <v>100.36732499999999</v>
          </cell>
          <cell r="T422">
            <v>0.435726</v>
          </cell>
          <cell r="U422">
            <v>2.2263510000000002</v>
          </cell>
          <cell r="V422">
            <v>6.1360130000000002</v>
          </cell>
          <cell r="W422">
            <v>1000</v>
          </cell>
          <cell r="X422" t="str">
            <v>Registered</v>
          </cell>
        </row>
        <row r="423">
          <cell r="A423" t="str">
            <v>MRTA136A</v>
          </cell>
          <cell r="B423">
            <v>2.6288</v>
          </cell>
          <cell r="C423">
            <v>41445</v>
          </cell>
          <cell r="D423">
            <v>4.3099999999999996</v>
          </cell>
          <cell r="E423" t="str">
            <v>Straight</v>
          </cell>
          <cell r="F423" t="str">
            <v>Fixed</v>
          </cell>
          <cell r="G423" t="str">
            <v>G</v>
          </cell>
          <cell r="I423">
            <v>38693</v>
          </cell>
          <cell r="J423">
            <v>6.2320000000000002</v>
          </cell>
          <cell r="K423">
            <v>39871</v>
          </cell>
          <cell r="L423">
            <v>3.157991</v>
          </cell>
          <cell r="M423">
            <v>3.3238430000000001</v>
          </cell>
          <cell r="N423">
            <v>2.9428839999999998</v>
          </cell>
          <cell r="O423">
            <v>3.157991</v>
          </cell>
          <cell r="P423">
            <v>59.736204000000001</v>
          </cell>
          <cell r="Q423">
            <v>3.157991</v>
          </cell>
          <cell r="R423" t="str">
            <v>-</v>
          </cell>
          <cell r="S423">
            <v>97.887009000000006</v>
          </cell>
          <cell r="T423">
            <v>0.51135600000000003</v>
          </cell>
          <cell r="U423">
            <v>4.0110520000000003</v>
          </cell>
          <cell r="V423">
            <v>18.649273000000001</v>
          </cell>
          <cell r="W423">
            <v>1000</v>
          </cell>
          <cell r="X423" t="str">
            <v>Registered</v>
          </cell>
        </row>
        <row r="424">
          <cell r="A424" t="str">
            <v>MWA099A</v>
          </cell>
          <cell r="B424">
            <v>6.56</v>
          </cell>
          <cell r="C424">
            <v>40076</v>
          </cell>
          <cell r="D424">
            <v>0.56000000000000005</v>
          </cell>
          <cell r="E424" t="str">
            <v>Straight</v>
          </cell>
          <cell r="F424" t="str">
            <v>Fixed</v>
          </cell>
          <cell r="G424" t="str">
            <v>G</v>
          </cell>
          <cell r="I424">
            <v>38995</v>
          </cell>
          <cell r="J424">
            <v>5.1875</v>
          </cell>
          <cell r="K424">
            <v>39871</v>
          </cell>
          <cell r="L424">
            <v>1.6016539999999999</v>
          </cell>
          <cell r="M424">
            <v>1.859318</v>
          </cell>
          <cell r="N424">
            <v>1.5833330000000001</v>
          </cell>
          <cell r="O424">
            <v>1.6016539999999999</v>
          </cell>
          <cell r="P424">
            <v>18.930992</v>
          </cell>
          <cell r="Q424">
            <v>1.6016539999999999</v>
          </cell>
          <cell r="R424" t="str">
            <v>-</v>
          </cell>
          <cell r="S424">
            <v>102.740143</v>
          </cell>
          <cell r="T424">
            <v>2.911562</v>
          </cell>
          <cell r="U424">
            <v>0.53228200000000003</v>
          </cell>
          <cell r="V424">
            <v>0.55474699999999999</v>
          </cell>
          <cell r="W424">
            <v>1000</v>
          </cell>
          <cell r="X424" t="str">
            <v>Registered</v>
          </cell>
        </row>
        <row r="425">
          <cell r="A425" t="str">
            <v>MWA103A</v>
          </cell>
          <cell r="B425">
            <v>6.16</v>
          </cell>
          <cell r="C425">
            <v>40252</v>
          </cell>
          <cell r="D425">
            <v>1.04</v>
          </cell>
          <cell r="E425" t="str">
            <v>Straight</v>
          </cell>
          <cell r="F425" t="str">
            <v>Fixed</v>
          </cell>
          <cell r="G425" t="str">
            <v>G</v>
          </cell>
          <cell r="I425">
            <v>39855</v>
          </cell>
          <cell r="J425">
            <v>1.6850000000000001</v>
          </cell>
          <cell r="K425">
            <v>39871</v>
          </cell>
          <cell r="L425">
            <v>1.7024710000000001</v>
          </cell>
          <cell r="M425">
            <v>2.0497700000000001</v>
          </cell>
          <cell r="N425">
            <v>1.6818249999999999</v>
          </cell>
          <cell r="O425">
            <v>1.7024710000000001</v>
          </cell>
          <cell r="P425">
            <v>28.074311000000002</v>
          </cell>
          <cell r="Q425">
            <v>1.7024710000000001</v>
          </cell>
          <cell r="R425" t="str">
            <v>-</v>
          </cell>
          <cell r="S425">
            <v>104.592975</v>
          </cell>
          <cell r="T425">
            <v>2.8184110000000002</v>
          </cell>
          <cell r="U425">
            <v>0.98709000000000002</v>
          </cell>
          <cell r="V425">
            <v>1.497079</v>
          </cell>
          <cell r="W425">
            <v>1000</v>
          </cell>
          <cell r="X425" t="str">
            <v>Registered</v>
          </cell>
        </row>
        <row r="426">
          <cell r="A426" t="str">
            <v>NHA09OA</v>
          </cell>
          <cell r="B426">
            <v>3.6</v>
          </cell>
          <cell r="C426">
            <v>40115</v>
          </cell>
          <cell r="D426">
            <v>0.66</v>
          </cell>
          <cell r="E426" t="str">
            <v>Straight</v>
          </cell>
          <cell r="F426" t="str">
            <v>Fixed</v>
          </cell>
          <cell r="G426" t="str">
            <v>G</v>
          </cell>
          <cell r="I426">
            <v>38765</v>
          </cell>
          <cell r="J426">
            <v>5.33</v>
          </cell>
          <cell r="K426">
            <v>39871</v>
          </cell>
          <cell r="L426">
            <v>1.644112</v>
          </cell>
          <cell r="M426">
            <v>1.897035</v>
          </cell>
          <cell r="N426">
            <v>1.598276</v>
          </cell>
          <cell r="O426">
            <v>1.644112</v>
          </cell>
          <cell r="P426">
            <v>24.584738000000002</v>
          </cell>
          <cell r="Q426">
            <v>1.644112</v>
          </cell>
          <cell r="R426" t="str">
            <v>-</v>
          </cell>
          <cell r="S426">
            <v>101.285173</v>
          </cell>
          <cell r="T426">
            <v>1.2131510000000001</v>
          </cell>
          <cell r="U426">
            <v>0.647563</v>
          </cell>
          <cell r="V426">
            <v>0.74471200000000004</v>
          </cell>
          <cell r="W426">
            <v>1000</v>
          </cell>
          <cell r="X426" t="str">
            <v>Registered</v>
          </cell>
        </row>
        <row r="427">
          <cell r="A427" t="str">
            <v>NHA103A</v>
          </cell>
          <cell r="B427">
            <v>5.38</v>
          </cell>
          <cell r="C427">
            <v>40252</v>
          </cell>
          <cell r="D427">
            <v>1.04</v>
          </cell>
          <cell r="E427" t="str">
            <v>Straight</v>
          </cell>
          <cell r="F427" t="str">
            <v>Fixed</v>
          </cell>
          <cell r="G427" t="str">
            <v>G</v>
          </cell>
          <cell r="I427">
            <v>39811</v>
          </cell>
          <cell r="J427">
            <v>2.11</v>
          </cell>
          <cell r="K427">
            <v>39871</v>
          </cell>
          <cell r="L427">
            <v>1.7201219999999999</v>
          </cell>
          <cell r="M427">
            <v>2.0497700000000001</v>
          </cell>
          <cell r="N427">
            <v>1.6818249999999999</v>
          </cell>
          <cell r="O427">
            <v>1.7201219999999999</v>
          </cell>
          <cell r="P427">
            <v>29.853020000000001</v>
          </cell>
          <cell r="Q427">
            <v>1.7201219999999999</v>
          </cell>
          <cell r="R427" t="str">
            <v>-</v>
          </cell>
          <cell r="S427">
            <v>103.771851</v>
          </cell>
          <cell r="T427">
            <v>2.4615339999999999</v>
          </cell>
          <cell r="U427">
            <v>0.99197500000000005</v>
          </cell>
          <cell r="V427">
            <v>1.5054050000000001</v>
          </cell>
          <cell r="W427">
            <v>1000</v>
          </cell>
          <cell r="X427" t="str">
            <v>Registered</v>
          </cell>
        </row>
        <row r="428">
          <cell r="A428" t="str">
            <v>NHA10OA</v>
          </cell>
          <cell r="B428">
            <v>3.77</v>
          </cell>
          <cell r="C428">
            <v>40480</v>
          </cell>
          <cell r="D428">
            <v>1.66</v>
          </cell>
          <cell r="E428" t="str">
            <v>Straight</v>
          </cell>
          <cell r="F428" t="str">
            <v>Fixed</v>
          </cell>
          <cell r="G428" t="str">
            <v>G</v>
          </cell>
          <cell r="I428">
            <v>38772</v>
          </cell>
          <cell r="J428">
            <v>5.25</v>
          </cell>
          <cell r="K428">
            <v>39871</v>
          </cell>
          <cell r="L428">
            <v>1.8736870000000001</v>
          </cell>
          <cell r="M428">
            <v>2.1545519999999998</v>
          </cell>
          <cell r="N428">
            <v>1.8178399999999999</v>
          </cell>
          <cell r="O428">
            <v>1.8736870000000001</v>
          </cell>
          <cell r="P428">
            <v>32.628428</v>
          </cell>
          <cell r="Q428">
            <v>1.8736870000000001</v>
          </cell>
          <cell r="R428" t="str">
            <v>-</v>
          </cell>
          <cell r="S428">
            <v>103.091472</v>
          </cell>
          <cell r="T428">
            <v>1.270438</v>
          </cell>
          <cell r="U428">
            <v>1.5930299999999999</v>
          </cell>
          <cell r="V428">
            <v>3.3856540000000002</v>
          </cell>
          <cell r="W428">
            <v>1000</v>
          </cell>
          <cell r="X428" t="str">
            <v>Registered</v>
          </cell>
        </row>
        <row r="429">
          <cell r="A429" t="str">
            <v>NHA118A</v>
          </cell>
          <cell r="B429">
            <v>7.0685000000000002</v>
          </cell>
          <cell r="C429">
            <v>40778</v>
          </cell>
          <cell r="D429">
            <v>2.48</v>
          </cell>
          <cell r="E429" t="str">
            <v>Straight</v>
          </cell>
          <cell r="F429" t="str">
            <v>Fixed</v>
          </cell>
          <cell r="G429" t="str">
            <v>G</v>
          </cell>
          <cell r="I429">
            <v>39247</v>
          </cell>
          <cell r="J429">
            <v>3.835</v>
          </cell>
          <cell r="K429">
            <v>39871</v>
          </cell>
          <cell r="L429">
            <v>2.1540680000000001</v>
          </cell>
          <cell r="M429">
            <v>2.3711730000000002</v>
          </cell>
          <cell r="N429">
            <v>2.0752830000000002</v>
          </cell>
          <cell r="O429">
            <v>2.1540680000000001</v>
          </cell>
          <cell r="P429">
            <v>41.408186000000001</v>
          </cell>
          <cell r="Q429">
            <v>2.1540680000000001</v>
          </cell>
          <cell r="R429" t="str">
            <v>-</v>
          </cell>
          <cell r="S429">
            <v>111.83194899999999</v>
          </cell>
          <cell r="T429">
            <v>0.11619500000000001</v>
          </cell>
          <cell r="U429">
            <v>2.3000959999999999</v>
          </cell>
          <cell r="V429">
            <v>6.6326150000000004</v>
          </cell>
          <cell r="W429">
            <v>1000</v>
          </cell>
          <cell r="X429" t="str">
            <v>Registered</v>
          </cell>
        </row>
        <row r="430">
          <cell r="A430" t="str">
            <v>NHA122A</v>
          </cell>
          <cell r="B430">
            <v>3.48</v>
          </cell>
          <cell r="C430">
            <v>40945</v>
          </cell>
          <cell r="D430">
            <v>2.94</v>
          </cell>
          <cell r="E430" t="str">
            <v>Straight</v>
          </cell>
          <cell r="F430" t="str">
            <v>Fixed</v>
          </cell>
          <cell r="G430" t="str">
            <v>G</v>
          </cell>
          <cell r="I430">
            <v>39821</v>
          </cell>
          <cell r="J430">
            <v>2.31</v>
          </cell>
          <cell r="K430">
            <v>39871</v>
          </cell>
          <cell r="L430">
            <v>2.3865349999999999</v>
          </cell>
          <cell r="M430">
            <v>2.5679090000000002</v>
          </cell>
          <cell r="N430">
            <v>2.2948949999999999</v>
          </cell>
          <cell r="O430">
            <v>2.3865349999999999</v>
          </cell>
          <cell r="P430">
            <v>41.219090999999999</v>
          </cell>
          <cell r="Q430">
            <v>2.3865349999999999</v>
          </cell>
          <cell r="R430" t="str">
            <v>-</v>
          </cell>
          <cell r="S430">
            <v>103.092736</v>
          </cell>
          <cell r="T430">
            <v>0.21928800000000001</v>
          </cell>
          <cell r="U430">
            <v>2.7766660000000001</v>
          </cell>
          <cell r="V430">
            <v>9.2885010000000001</v>
          </cell>
          <cell r="W430">
            <v>1000</v>
          </cell>
          <cell r="X430" t="str">
            <v>Registered</v>
          </cell>
        </row>
        <row r="431">
          <cell r="A431" t="str">
            <v>NHA123A</v>
          </cell>
          <cell r="B431">
            <v>5.7667999999999999</v>
          </cell>
          <cell r="C431">
            <v>40983</v>
          </cell>
          <cell r="D431">
            <v>3.04</v>
          </cell>
          <cell r="E431" t="str">
            <v>Straight</v>
          </cell>
          <cell r="F431" t="str">
            <v>Fixed</v>
          </cell>
          <cell r="G431" t="str">
            <v>G</v>
          </cell>
          <cell r="I431">
            <v>37606</v>
          </cell>
          <cell r="J431">
            <v>3.85</v>
          </cell>
          <cell r="K431">
            <v>39871</v>
          </cell>
          <cell r="L431">
            <v>2.4519820000000001</v>
          </cell>
          <cell r="M431">
            <v>2.631615</v>
          </cell>
          <cell r="N431">
            <v>2.3561350000000001</v>
          </cell>
          <cell r="O431">
            <v>2.4519820000000001</v>
          </cell>
          <cell r="P431">
            <v>43.731051999999998</v>
          </cell>
          <cell r="Q431">
            <v>2.4519820000000001</v>
          </cell>
          <cell r="R431" t="str">
            <v>-</v>
          </cell>
          <cell r="S431">
            <v>109.67117500000001</v>
          </cell>
          <cell r="T431">
            <v>2.6385079999999999</v>
          </cell>
          <cell r="U431">
            <v>2.7408039999999998</v>
          </cell>
          <cell r="V431">
            <v>9.3594100000000005</v>
          </cell>
          <cell r="W431">
            <v>1000</v>
          </cell>
          <cell r="X431" t="str">
            <v>Registered</v>
          </cell>
        </row>
        <row r="432">
          <cell r="A432" t="str">
            <v>NHA126A</v>
          </cell>
          <cell r="B432">
            <v>5.59</v>
          </cell>
          <cell r="C432">
            <v>41086</v>
          </cell>
          <cell r="D432">
            <v>3.32</v>
          </cell>
          <cell r="E432" t="str">
            <v>Straight</v>
          </cell>
          <cell r="F432" t="str">
            <v>Fixed</v>
          </cell>
          <cell r="G432" t="str">
            <v>G</v>
          </cell>
          <cell r="I432">
            <v>39791</v>
          </cell>
          <cell r="J432">
            <v>2.6</v>
          </cell>
          <cell r="K432">
            <v>39871</v>
          </cell>
          <cell r="L432">
            <v>2.5604339999999999</v>
          </cell>
          <cell r="M432">
            <v>2.7591610000000002</v>
          </cell>
          <cell r="N432">
            <v>2.4484080000000001</v>
          </cell>
          <cell r="O432">
            <v>2.5604339999999999</v>
          </cell>
          <cell r="P432">
            <v>47.273110000000003</v>
          </cell>
          <cell r="Q432">
            <v>2.5604339999999999</v>
          </cell>
          <cell r="R432" t="str">
            <v>-</v>
          </cell>
          <cell r="S432">
            <v>109.588949</v>
          </cell>
          <cell r="T432">
            <v>0.995479</v>
          </cell>
          <cell r="U432">
            <v>3.024079</v>
          </cell>
          <cell r="V432">
            <v>11.121183</v>
          </cell>
          <cell r="W432">
            <v>1000</v>
          </cell>
          <cell r="X432" t="str">
            <v>Registered</v>
          </cell>
        </row>
        <row r="433">
          <cell r="A433" t="str">
            <v>NHA127A</v>
          </cell>
          <cell r="B433">
            <v>5.3</v>
          </cell>
          <cell r="C433">
            <v>41105</v>
          </cell>
          <cell r="D433">
            <v>3.38</v>
          </cell>
          <cell r="E433" t="str">
            <v>Straight</v>
          </cell>
          <cell r="F433" t="str">
            <v>Fixed</v>
          </cell>
          <cell r="G433" t="str">
            <v>G</v>
          </cell>
          <cell r="I433">
            <v>39857</v>
          </cell>
          <cell r="J433">
            <v>2.54</v>
          </cell>
          <cell r="K433">
            <v>39871</v>
          </cell>
          <cell r="L433">
            <v>2.5804390000000001</v>
          </cell>
          <cell r="M433">
            <v>2.782689</v>
          </cell>
          <cell r="N433">
            <v>2.4654289999999999</v>
          </cell>
          <cell r="O433">
            <v>2.5804390000000001</v>
          </cell>
          <cell r="P433">
            <v>48.192562000000002</v>
          </cell>
          <cell r="Q433">
            <v>2.5804390000000001</v>
          </cell>
          <cell r="R433" t="str">
            <v>-</v>
          </cell>
          <cell r="S433">
            <v>108.748987</v>
          </cell>
          <cell r="T433">
            <v>0.65342500000000003</v>
          </cell>
          <cell r="U433">
            <v>3.086147</v>
          </cell>
          <cell r="V433">
            <v>11.512691</v>
          </cell>
          <cell r="W433">
            <v>1000</v>
          </cell>
          <cell r="X433" t="str">
            <v>Registered</v>
          </cell>
        </row>
        <row r="434">
          <cell r="A434" t="str">
            <v>NHA12OA</v>
          </cell>
          <cell r="B434">
            <v>5.18</v>
          </cell>
          <cell r="C434">
            <v>41208</v>
          </cell>
          <cell r="D434">
            <v>3.66</v>
          </cell>
          <cell r="E434" t="str">
            <v>Straight</v>
          </cell>
          <cell r="F434" t="str">
            <v>Fixed</v>
          </cell>
          <cell r="G434" t="str">
            <v>G</v>
          </cell>
          <cell r="I434" t="str">
            <v>-</v>
          </cell>
          <cell r="J434" t="str">
            <v>-</v>
          </cell>
          <cell r="K434">
            <v>39871</v>
          </cell>
          <cell r="L434">
            <v>2.6888909999999999</v>
          </cell>
          <cell r="M434">
            <v>2.9102359999999998</v>
          </cell>
          <cell r="N434">
            <v>2.5577019999999999</v>
          </cell>
          <cell r="O434">
            <v>2.6888909999999999</v>
          </cell>
          <cell r="P434">
            <v>51.196114000000001</v>
          </cell>
          <cell r="Q434">
            <v>2.6888909999999999</v>
          </cell>
          <cell r="R434" t="str">
            <v>-</v>
          </cell>
          <cell r="S434">
            <v>108.61676900000001</v>
          </cell>
          <cell r="T434">
            <v>1.7881640000000001</v>
          </cell>
          <cell r="U434">
            <v>3.290635</v>
          </cell>
          <cell r="V434">
            <v>13.134527</v>
          </cell>
          <cell r="W434">
            <v>1000</v>
          </cell>
          <cell r="X434" t="str">
            <v>Registered</v>
          </cell>
        </row>
        <row r="435">
          <cell r="A435" t="str">
            <v>NHA12OB</v>
          </cell>
          <cell r="B435">
            <v>4.4000000000000004</v>
          </cell>
          <cell r="C435">
            <v>41199</v>
          </cell>
          <cell r="D435">
            <v>3.63</v>
          </cell>
          <cell r="E435" t="str">
            <v>Straight</v>
          </cell>
          <cell r="F435" t="str">
            <v>Fixed</v>
          </cell>
          <cell r="G435" t="str">
            <v>G</v>
          </cell>
          <cell r="I435">
            <v>39374</v>
          </cell>
          <cell r="J435">
            <v>4.38</v>
          </cell>
          <cell r="K435">
            <v>39871</v>
          </cell>
          <cell r="L435">
            <v>2.679414</v>
          </cell>
          <cell r="M435">
            <v>2.8990909999999999</v>
          </cell>
          <cell r="N435">
            <v>2.549639</v>
          </cell>
          <cell r="O435">
            <v>2.679414</v>
          </cell>
          <cell r="P435">
            <v>50.798625999999999</v>
          </cell>
          <cell r="Q435">
            <v>2.679414</v>
          </cell>
          <cell r="R435" t="str">
            <v>-</v>
          </cell>
          <cell r="S435">
            <v>105.915278</v>
          </cell>
          <cell r="T435">
            <v>1.627397</v>
          </cell>
          <cell r="U435">
            <v>3.3064749999999998</v>
          </cell>
          <cell r="V435">
            <v>13.171008</v>
          </cell>
          <cell r="W435">
            <v>1000</v>
          </cell>
          <cell r="X435" t="str">
            <v>Registered</v>
          </cell>
        </row>
        <row r="436">
          <cell r="A436" t="str">
            <v>NHA133A</v>
          </cell>
          <cell r="B436">
            <v>3.94</v>
          </cell>
          <cell r="C436">
            <v>41343</v>
          </cell>
          <cell r="D436">
            <v>4.03</v>
          </cell>
          <cell r="E436" t="str">
            <v>Straight</v>
          </cell>
          <cell r="F436" t="str">
            <v>Fixed</v>
          </cell>
          <cell r="G436" t="str">
            <v>G</v>
          </cell>
          <cell r="I436">
            <v>39819</v>
          </cell>
          <cell r="J436">
            <v>2.31</v>
          </cell>
          <cell r="K436">
            <v>39871</v>
          </cell>
          <cell r="L436">
            <v>2.9553150000000001</v>
          </cell>
          <cell r="M436">
            <v>3.2016879999999999</v>
          </cell>
          <cell r="N436">
            <v>2.802921</v>
          </cell>
          <cell r="O436">
            <v>2.9553150000000001</v>
          </cell>
          <cell r="P436">
            <v>53.785232999999998</v>
          </cell>
          <cell r="Q436">
            <v>2.9553150000000001</v>
          </cell>
          <cell r="R436" t="str">
            <v>-</v>
          </cell>
          <cell r="S436">
            <v>103.711401</v>
          </cell>
          <cell r="T436">
            <v>-9.7151000000000001E-2</v>
          </cell>
          <cell r="U436">
            <v>3.7151429999999999</v>
          </cell>
          <cell r="V436">
            <v>16.193393</v>
          </cell>
          <cell r="W436">
            <v>1000</v>
          </cell>
          <cell r="X436" t="str">
            <v>Registered</v>
          </cell>
        </row>
        <row r="437">
          <cell r="A437" t="str">
            <v>NHA135A</v>
          </cell>
          <cell r="B437">
            <v>4.55</v>
          </cell>
          <cell r="C437">
            <v>41423</v>
          </cell>
          <cell r="D437">
            <v>4.25</v>
          </cell>
          <cell r="E437" t="str">
            <v>Straight</v>
          </cell>
          <cell r="F437" t="str">
            <v>Fixed</v>
          </cell>
          <cell r="G437" t="str">
            <v>G</v>
          </cell>
          <cell r="I437">
            <v>39759</v>
          </cell>
          <cell r="J437">
            <v>3.62</v>
          </cell>
          <cell r="K437">
            <v>39871</v>
          </cell>
          <cell r="L437">
            <v>3.0625909999999998</v>
          </cell>
          <cell r="M437">
            <v>3.3237939999999999</v>
          </cell>
          <cell r="N437">
            <v>2.8976299999999999</v>
          </cell>
          <cell r="O437">
            <v>3.0625909999999998</v>
          </cell>
          <cell r="P437">
            <v>54.209992</v>
          </cell>
          <cell r="Q437">
            <v>3.0625909999999998</v>
          </cell>
          <cell r="R437" t="str">
            <v>-</v>
          </cell>
          <cell r="S437">
            <v>105.891666</v>
          </cell>
          <cell r="T437">
            <v>1.146849</v>
          </cell>
          <cell r="U437">
            <v>3.8186789999999999</v>
          </cell>
          <cell r="V437">
            <v>17.350667999999999</v>
          </cell>
          <cell r="W437">
            <v>1000</v>
          </cell>
          <cell r="X437" t="str">
            <v>Registered</v>
          </cell>
        </row>
        <row r="438">
          <cell r="A438" t="str">
            <v>NHA13DA</v>
          </cell>
          <cell r="B438">
            <v>5.0880000000000001</v>
          </cell>
          <cell r="C438">
            <v>41611</v>
          </cell>
          <cell r="D438">
            <v>4.76</v>
          </cell>
          <cell r="E438" t="str">
            <v>Straight</v>
          </cell>
          <cell r="F438" t="str">
            <v>Fixed</v>
          </cell>
          <cell r="G438" t="str">
            <v>G</v>
          </cell>
          <cell r="I438" t="str">
            <v>-</v>
          </cell>
          <cell r="J438" t="str">
            <v>-</v>
          </cell>
          <cell r="K438">
            <v>39871</v>
          </cell>
          <cell r="L438">
            <v>3.2097850000000001</v>
          </cell>
          <cell r="M438">
            <v>3.5058419999999999</v>
          </cell>
          <cell r="N438">
            <v>3.0152939999999999</v>
          </cell>
          <cell r="O438">
            <v>3.2097850000000001</v>
          </cell>
          <cell r="P438">
            <v>63.224614000000003</v>
          </cell>
          <cell r="Q438">
            <v>3.2097850000000001</v>
          </cell>
          <cell r="R438" t="str">
            <v>-</v>
          </cell>
          <cell r="S438">
            <v>108.227823</v>
          </cell>
          <cell r="T438">
            <v>1.226696</v>
          </cell>
          <cell r="U438">
            <v>4.1928130000000001</v>
          </cell>
          <cell r="V438">
            <v>20.947683999999999</v>
          </cell>
          <cell r="W438">
            <v>1000</v>
          </cell>
          <cell r="X438" t="str">
            <v>Registered</v>
          </cell>
        </row>
        <row r="439">
          <cell r="A439" t="str">
            <v>NHA142A</v>
          </cell>
          <cell r="B439">
            <v>3.83</v>
          </cell>
          <cell r="C439">
            <v>41676</v>
          </cell>
          <cell r="D439">
            <v>4.9400000000000004</v>
          </cell>
          <cell r="E439" t="str">
            <v>Straight</v>
          </cell>
          <cell r="F439" t="str">
            <v>Fixed</v>
          </cell>
          <cell r="G439" t="str">
            <v>G</v>
          </cell>
          <cell r="I439">
            <v>39822</v>
          </cell>
          <cell r="J439">
            <v>2.58</v>
          </cell>
          <cell r="K439">
            <v>39871</v>
          </cell>
          <cell r="L439">
            <v>3.257736</v>
          </cell>
          <cell r="M439">
            <v>3.5658430000000001</v>
          </cell>
          <cell r="N439">
            <v>3.0530339999999998</v>
          </cell>
          <cell r="O439">
            <v>3.257736</v>
          </cell>
          <cell r="P439">
            <v>60.605415000000001</v>
          </cell>
          <cell r="Q439">
            <v>3.257736</v>
          </cell>
          <cell r="R439" t="str">
            <v>-</v>
          </cell>
          <cell r="S439">
            <v>102.60232999999999</v>
          </cell>
          <cell r="T439">
            <v>0.241342</v>
          </cell>
          <cell r="U439">
            <v>4.4641909999999996</v>
          </cell>
          <cell r="V439">
            <v>23.202535999999998</v>
          </cell>
          <cell r="W439">
            <v>1000</v>
          </cell>
          <cell r="X439" t="str">
            <v>Registered</v>
          </cell>
        </row>
        <row r="440">
          <cell r="A440" t="str">
            <v>NHA146A</v>
          </cell>
          <cell r="B440">
            <v>5.85</v>
          </cell>
          <cell r="C440">
            <v>41816</v>
          </cell>
          <cell r="D440">
            <v>5.32</v>
          </cell>
          <cell r="E440" t="str">
            <v>Straight</v>
          </cell>
          <cell r="F440" t="str">
            <v>Fixed</v>
          </cell>
          <cell r="G440" t="str">
            <v>G</v>
          </cell>
          <cell r="I440">
            <v>39735</v>
          </cell>
          <cell r="J440">
            <v>4.24</v>
          </cell>
          <cell r="K440">
            <v>39871</v>
          </cell>
          <cell r="L440">
            <v>3.4110170000000002</v>
          </cell>
          <cell r="M440">
            <v>3.7090070000000002</v>
          </cell>
          <cell r="N440">
            <v>3.1922670000000002</v>
          </cell>
          <cell r="O440">
            <v>3.4110170000000002</v>
          </cell>
          <cell r="P440">
            <v>66.145416999999995</v>
          </cell>
          <cell r="Q440">
            <v>3.4110170000000002</v>
          </cell>
          <cell r="R440" t="str">
            <v>-</v>
          </cell>
          <cell r="S440">
            <v>111.77830400000001</v>
          </cell>
          <cell r="T440">
            <v>1.0417810000000001</v>
          </cell>
          <cell r="U440">
            <v>4.5716140000000003</v>
          </cell>
          <cell r="V440">
            <v>25.014697000000002</v>
          </cell>
          <cell r="W440">
            <v>1000</v>
          </cell>
          <cell r="X440" t="str">
            <v>Registered</v>
          </cell>
        </row>
        <row r="441">
          <cell r="A441" t="str">
            <v>NHA147A</v>
          </cell>
          <cell r="B441">
            <v>5.65</v>
          </cell>
          <cell r="C441">
            <v>41835</v>
          </cell>
          <cell r="D441">
            <v>5.38</v>
          </cell>
          <cell r="E441" t="str">
            <v>Straight</v>
          </cell>
          <cell r="F441" t="str">
            <v>Fixed</v>
          </cell>
          <cell r="G441" t="str">
            <v>G</v>
          </cell>
          <cell r="I441" t="str">
            <v>-</v>
          </cell>
          <cell r="J441" t="str">
            <v>-</v>
          </cell>
          <cell r="K441">
            <v>39871</v>
          </cell>
          <cell r="L441">
            <v>3.4239139999999999</v>
          </cell>
          <cell r="M441">
            <v>3.7196669999999998</v>
          </cell>
          <cell r="N441">
            <v>3.2034479999999999</v>
          </cell>
          <cell r="O441">
            <v>3.4239139999999999</v>
          </cell>
          <cell r="P441">
            <v>66.039753000000005</v>
          </cell>
          <cell r="Q441">
            <v>3.4239139999999999</v>
          </cell>
          <cell r="R441" t="str">
            <v>-</v>
          </cell>
          <cell r="S441">
            <v>110.858701</v>
          </cell>
          <cell r="T441">
            <v>0.69657500000000006</v>
          </cell>
          <cell r="U441">
            <v>4.6391140000000002</v>
          </cell>
          <cell r="V441">
            <v>25.633002999999999</v>
          </cell>
          <cell r="W441">
            <v>1000</v>
          </cell>
          <cell r="X441" t="str">
            <v>Registered</v>
          </cell>
        </row>
        <row r="442">
          <cell r="A442" t="str">
            <v>NHA153A</v>
          </cell>
          <cell r="B442">
            <v>4.2750000000000004</v>
          </cell>
          <cell r="C442">
            <v>42073</v>
          </cell>
          <cell r="D442">
            <v>6.03</v>
          </cell>
          <cell r="E442" t="str">
            <v>Straight</v>
          </cell>
          <cell r="F442" t="str">
            <v>Fixed</v>
          </cell>
          <cell r="G442" t="str">
            <v>G</v>
          </cell>
          <cell r="I442">
            <v>39518</v>
          </cell>
          <cell r="J442">
            <v>4.272017</v>
          </cell>
          <cell r="K442">
            <v>39871</v>
          </cell>
          <cell r="L442">
            <v>3.577197</v>
          </cell>
          <cell r="M442">
            <v>3.8449309999999999</v>
          </cell>
          <cell r="N442">
            <v>3.335232</v>
          </cell>
          <cell r="O442">
            <v>3.577197</v>
          </cell>
          <cell r="P442">
            <v>69.069162000000006</v>
          </cell>
          <cell r="Q442">
            <v>3.577197</v>
          </cell>
          <cell r="R442" t="str">
            <v>-</v>
          </cell>
          <cell r="S442">
            <v>103.752872</v>
          </cell>
          <cell r="T442">
            <v>-0.105411</v>
          </cell>
          <cell r="U442">
            <v>5.2994839999999996</v>
          </cell>
          <cell r="V442">
            <v>32.674886999999998</v>
          </cell>
          <cell r="W442">
            <v>1000</v>
          </cell>
          <cell r="X442" t="str">
            <v>Registered</v>
          </cell>
        </row>
        <row r="443">
          <cell r="A443" t="str">
            <v>NHA15NA</v>
          </cell>
          <cell r="B443">
            <v>5.1079999999999997</v>
          </cell>
          <cell r="C443">
            <v>42323</v>
          </cell>
          <cell r="D443">
            <v>6.71</v>
          </cell>
          <cell r="E443" t="str">
            <v>Straight</v>
          </cell>
          <cell r="F443" t="str">
            <v>Fixed</v>
          </cell>
          <cell r="G443" t="str">
            <v>G</v>
          </cell>
          <cell r="I443" t="str">
            <v>-</v>
          </cell>
          <cell r="J443" t="str">
            <v>-</v>
          </cell>
          <cell r="K443">
            <v>39871</v>
          </cell>
          <cell r="L443">
            <v>3.7962850000000001</v>
          </cell>
          <cell r="M443">
            <v>4.034586</v>
          </cell>
          <cell r="N443">
            <v>3.531736</v>
          </cell>
          <cell r="O443">
            <v>3.7962850000000001</v>
          </cell>
          <cell r="P443">
            <v>71.940465000000003</v>
          </cell>
          <cell r="Q443">
            <v>3.7962850000000001</v>
          </cell>
          <cell r="R443" t="str">
            <v>-</v>
          </cell>
          <cell r="S443">
            <v>107.71660199999999</v>
          </cell>
          <cell r="T443">
            <v>1.483419</v>
          </cell>
          <cell r="U443">
            <v>5.6176709999999996</v>
          </cell>
          <cell r="V443">
            <v>37.727206000000002</v>
          </cell>
          <cell r="W443">
            <v>1000</v>
          </cell>
          <cell r="X443" t="str">
            <v>Registered</v>
          </cell>
        </row>
        <row r="444">
          <cell r="A444" t="str">
            <v>NHA15NB</v>
          </cell>
          <cell r="B444">
            <v>3.98</v>
          </cell>
          <cell r="C444">
            <v>42325</v>
          </cell>
          <cell r="D444">
            <v>6.72</v>
          </cell>
          <cell r="E444" t="str">
            <v>Straight</v>
          </cell>
          <cell r="F444" t="str">
            <v>Fixed</v>
          </cell>
          <cell r="G444" t="str">
            <v>G</v>
          </cell>
          <cell r="I444">
            <v>39769</v>
          </cell>
          <cell r="J444">
            <v>3.98</v>
          </cell>
          <cell r="K444">
            <v>39871</v>
          </cell>
          <cell r="L444">
            <v>3.7985609999999999</v>
          </cell>
          <cell r="M444">
            <v>4.0366270000000002</v>
          </cell>
          <cell r="N444">
            <v>3.5338319999999999</v>
          </cell>
          <cell r="O444">
            <v>3.7985609999999999</v>
          </cell>
          <cell r="P444">
            <v>69.779938000000001</v>
          </cell>
          <cell r="Q444">
            <v>3.7985609999999999</v>
          </cell>
          <cell r="R444" t="str">
            <v>-</v>
          </cell>
          <cell r="S444">
            <v>101.077748</v>
          </cell>
          <cell r="T444">
            <v>1.1340269999999999</v>
          </cell>
          <cell r="U444">
            <v>5.7845279999999999</v>
          </cell>
          <cell r="V444">
            <v>39.268515000000001</v>
          </cell>
          <cell r="W444">
            <v>1000</v>
          </cell>
          <cell r="X444" t="str">
            <v>Registered</v>
          </cell>
        </row>
        <row r="445">
          <cell r="A445" t="str">
            <v>NHA165A</v>
          </cell>
          <cell r="B445">
            <v>4.93</v>
          </cell>
          <cell r="C445">
            <v>42519</v>
          </cell>
          <cell r="D445">
            <v>7.25</v>
          </cell>
          <cell r="E445" t="str">
            <v>Straight</v>
          </cell>
          <cell r="F445" t="str">
            <v>Fixed</v>
          </cell>
          <cell r="G445" t="str">
            <v>G</v>
          </cell>
          <cell r="I445">
            <v>39591</v>
          </cell>
          <cell r="J445">
            <v>4.93</v>
          </cell>
          <cell r="K445">
            <v>39871</v>
          </cell>
          <cell r="L445">
            <v>4.0193760000000003</v>
          </cell>
          <cell r="M445">
            <v>4.2346019999999998</v>
          </cell>
          <cell r="N445">
            <v>3.737123</v>
          </cell>
          <cell r="O445">
            <v>4.0193760000000003</v>
          </cell>
          <cell r="P445">
            <v>75.095128000000003</v>
          </cell>
          <cell r="Q445">
            <v>4.0193760000000003</v>
          </cell>
          <cell r="R445" t="str">
            <v>-</v>
          </cell>
          <cell r="S445">
            <v>105.68808199999999</v>
          </cell>
          <cell r="T445">
            <v>1.2426299999999999</v>
          </cell>
          <cell r="U445">
            <v>6.0208050000000002</v>
          </cell>
          <cell r="V445">
            <v>43.272129</v>
          </cell>
          <cell r="W445">
            <v>1000</v>
          </cell>
          <cell r="X445" t="str">
            <v>Registered</v>
          </cell>
        </row>
        <row r="446">
          <cell r="A446" t="str">
            <v>NHA173A</v>
          </cell>
          <cell r="B446">
            <v>4.75</v>
          </cell>
          <cell r="C446">
            <v>42804</v>
          </cell>
          <cell r="D446">
            <v>8.0299999999999994</v>
          </cell>
          <cell r="E446" t="str">
            <v>Straight</v>
          </cell>
          <cell r="F446" t="str">
            <v>Fixed</v>
          </cell>
          <cell r="G446" t="str">
            <v>G</v>
          </cell>
          <cell r="I446">
            <v>39534</v>
          </cell>
          <cell r="J446">
            <v>4.74</v>
          </cell>
          <cell r="K446">
            <v>39871</v>
          </cell>
          <cell r="L446">
            <v>4.298629</v>
          </cell>
          <cell r="M446">
            <v>4.480302</v>
          </cell>
          <cell r="N446">
            <v>3.990631</v>
          </cell>
          <cell r="O446">
            <v>4.298629</v>
          </cell>
          <cell r="P446">
            <v>80.552529000000007</v>
          </cell>
          <cell r="Q446">
            <v>4.298629</v>
          </cell>
          <cell r="R446" t="str">
            <v>-</v>
          </cell>
          <cell r="S446">
            <v>103.03748899999999</v>
          </cell>
          <cell r="T446">
            <v>-0.117123</v>
          </cell>
          <cell r="U446">
            <v>6.6519750000000002</v>
          </cell>
          <cell r="V446">
            <v>52.306457999999999</v>
          </cell>
          <cell r="W446">
            <v>1000</v>
          </cell>
          <cell r="X446" t="str">
            <v>Registered</v>
          </cell>
        </row>
        <row r="447">
          <cell r="A447" t="str">
            <v>NHA184A</v>
          </cell>
          <cell r="B447">
            <v>4.75</v>
          </cell>
          <cell r="C447">
            <v>43201</v>
          </cell>
          <cell r="D447">
            <v>9.1199999999999992</v>
          </cell>
          <cell r="E447" t="str">
            <v>Straight</v>
          </cell>
          <cell r="F447" t="str">
            <v>Fixed</v>
          </cell>
          <cell r="G447" t="str">
            <v>G</v>
          </cell>
          <cell r="I447">
            <v>39542</v>
          </cell>
          <cell r="J447">
            <v>4.75</v>
          </cell>
          <cell r="K447">
            <v>39871</v>
          </cell>
          <cell r="L447">
            <v>4.6118290000000002</v>
          </cell>
          <cell r="M447">
            <v>4.7467629999999996</v>
          </cell>
          <cell r="N447">
            <v>4.2679679999999998</v>
          </cell>
          <cell r="O447">
            <v>4.6118290000000002</v>
          </cell>
          <cell r="P447">
            <v>86.811169000000007</v>
          </cell>
          <cell r="Q447">
            <v>4.6118290000000002</v>
          </cell>
          <cell r="R447" t="str">
            <v>-</v>
          </cell>
          <cell r="S447">
            <v>101.020341</v>
          </cell>
          <cell r="T447">
            <v>1.834932</v>
          </cell>
          <cell r="U447">
            <v>7.2115710000000002</v>
          </cell>
          <cell r="V447">
            <v>63.222582000000003</v>
          </cell>
          <cell r="W447">
            <v>1000</v>
          </cell>
          <cell r="X447" t="str">
            <v>Registered</v>
          </cell>
        </row>
        <row r="448">
          <cell r="A448" t="str">
            <v>NHA18NA</v>
          </cell>
          <cell r="B448">
            <v>4.2</v>
          </cell>
          <cell r="C448">
            <v>43421</v>
          </cell>
          <cell r="D448">
            <v>9.7200000000000006</v>
          </cell>
          <cell r="E448" t="str">
            <v>Straight</v>
          </cell>
          <cell r="F448" t="str">
            <v>Fixed</v>
          </cell>
          <cell r="G448" t="str">
            <v>G</v>
          </cell>
          <cell r="I448">
            <v>39769</v>
          </cell>
          <cell r="J448">
            <v>4.2</v>
          </cell>
          <cell r="K448">
            <v>39871</v>
          </cell>
          <cell r="L448">
            <v>4.7267070000000002</v>
          </cell>
          <cell r="M448">
            <v>4.8357409999999996</v>
          </cell>
          <cell r="N448">
            <v>4.3629740000000004</v>
          </cell>
          <cell r="O448">
            <v>4.7267070000000002</v>
          </cell>
          <cell r="P448">
            <v>86.735613000000001</v>
          </cell>
          <cell r="Q448">
            <v>4.7267070000000002</v>
          </cell>
          <cell r="R448" t="str">
            <v>-</v>
          </cell>
          <cell r="S448">
            <v>95.947270000000003</v>
          </cell>
          <cell r="T448">
            <v>1.196712</v>
          </cell>
          <cell r="U448">
            <v>7.7502659999999999</v>
          </cell>
          <cell r="V448">
            <v>72.266465999999994</v>
          </cell>
          <cell r="W448">
            <v>1000</v>
          </cell>
          <cell r="X448" t="str">
            <v>Registered</v>
          </cell>
        </row>
        <row r="449">
          <cell r="A449" t="str">
            <v>PEA097A</v>
          </cell>
          <cell r="B449">
            <v>6.0350000000000001</v>
          </cell>
          <cell r="C449">
            <v>40020</v>
          </cell>
          <cell r="D449">
            <v>0.4</v>
          </cell>
          <cell r="E449" t="str">
            <v>Straight</v>
          </cell>
          <cell r="F449" t="str">
            <v>Fixed</v>
          </cell>
          <cell r="G449" t="str">
            <v>G</v>
          </cell>
          <cell r="I449">
            <v>38303</v>
          </cell>
          <cell r="J449">
            <v>4.1399999999999997</v>
          </cell>
          <cell r="K449">
            <v>39871</v>
          </cell>
          <cell r="L449">
            <v>1.583315</v>
          </cell>
          <cell r="M449">
            <v>1.812314</v>
          </cell>
          <cell r="N449">
            <v>1.5690299999999999</v>
          </cell>
          <cell r="O449">
            <v>1.583315</v>
          </cell>
          <cell r="P449">
            <v>17.528787999999999</v>
          </cell>
          <cell r="Q449">
            <v>1.583315</v>
          </cell>
          <cell r="R449" t="str">
            <v>-</v>
          </cell>
          <cell r="S449">
            <v>101.80309099999999</v>
          </cell>
          <cell r="T449">
            <v>0.562164</v>
          </cell>
          <cell r="U449">
            <v>0.39957599999999999</v>
          </cell>
          <cell r="V449">
            <v>0.35787999999999998</v>
          </cell>
          <cell r="W449">
            <v>1000</v>
          </cell>
          <cell r="X449" t="str">
            <v>Registered</v>
          </cell>
        </row>
        <row r="450">
          <cell r="A450" t="str">
            <v>PEA109A</v>
          </cell>
          <cell r="B450">
            <v>6.3369999999999997</v>
          </cell>
          <cell r="C450">
            <v>40447</v>
          </cell>
          <cell r="D450">
            <v>1.57</v>
          </cell>
          <cell r="E450" t="str">
            <v>Straight</v>
          </cell>
          <cell r="F450" t="str">
            <v>Fixed</v>
          </cell>
          <cell r="G450" t="str">
            <v>G</v>
          </cell>
          <cell r="I450">
            <v>38736</v>
          </cell>
          <cell r="J450">
            <v>5.33</v>
          </cell>
          <cell r="K450">
            <v>39871</v>
          </cell>
          <cell r="L450">
            <v>1.8310329999999999</v>
          </cell>
          <cell r="M450">
            <v>2.1460629999999998</v>
          </cell>
          <cell r="N450">
            <v>1.8048299999999999</v>
          </cell>
          <cell r="O450">
            <v>1.8310329999999999</v>
          </cell>
          <cell r="P450">
            <v>28.473265999999999</v>
          </cell>
          <cell r="Q450">
            <v>1.8310329999999999</v>
          </cell>
          <cell r="R450" t="str">
            <v>-</v>
          </cell>
          <cell r="S450">
            <v>106.96014</v>
          </cell>
          <cell r="T450">
            <v>2.7084160000000002</v>
          </cell>
          <cell r="U450">
            <v>1.4690000000000001</v>
          </cell>
          <cell r="V450">
            <v>2.9773130000000001</v>
          </cell>
          <cell r="W450">
            <v>1000</v>
          </cell>
          <cell r="X450" t="str">
            <v>Registered</v>
          </cell>
        </row>
        <row r="451">
          <cell r="A451" t="str">
            <v>PEA119A</v>
          </cell>
          <cell r="B451">
            <v>6.8440000000000003</v>
          </cell>
          <cell r="C451">
            <v>40792</v>
          </cell>
          <cell r="D451">
            <v>2.52</v>
          </cell>
          <cell r="E451" t="str">
            <v>Straight</v>
          </cell>
          <cell r="F451" t="str">
            <v>Fixed</v>
          </cell>
          <cell r="G451" t="str">
            <v>G</v>
          </cell>
          <cell r="I451">
            <v>37956</v>
          </cell>
          <cell r="J451">
            <v>4.5884999999999998</v>
          </cell>
          <cell r="K451">
            <v>39871</v>
          </cell>
          <cell r="L451">
            <v>2.1361189999999999</v>
          </cell>
          <cell r="M451">
            <v>2.384309</v>
          </cell>
          <cell r="N451">
            <v>2.0903360000000002</v>
          </cell>
          <cell r="O451">
            <v>2.1361189999999999</v>
          </cell>
          <cell r="P451">
            <v>37.909713000000004</v>
          </cell>
          <cell r="Q451">
            <v>2.1361189999999999</v>
          </cell>
          <cell r="R451" t="str">
            <v>-</v>
          </cell>
          <cell r="S451">
            <v>111.463114</v>
          </cell>
          <cell r="T451">
            <v>-9.3753000000000003E-2</v>
          </cell>
          <cell r="U451">
            <v>2.3383560000000001</v>
          </cell>
          <cell r="V451">
            <v>6.8241849999999999</v>
          </cell>
          <cell r="W451">
            <v>1000</v>
          </cell>
          <cell r="X451" t="str">
            <v>Registered</v>
          </cell>
        </row>
        <row r="452">
          <cell r="A452" t="str">
            <v>PTT093A</v>
          </cell>
          <cell r="B452">
            <v>7.05</v>
          </cell>
          <cell r="C452">
            <v>39874</v>
          </cell>
          <cell r="D452">
            <v>0</v>
          </cell>
          <cell r="E452" t="str">
            <v>Straight</v>
          </cell>
          <cell r="F452" t="str">
            <v>Fixed</v>
          </cell>
          <cell r="G452" t="str">
            <v>G</v>
          </cell>
          <cell r="I452" t="str">
            <v>-</v>
          </cell>
          <cell r="J452" t="str">
            <v>-</v>
          </cell>
          <cell r="K452">
            <v>39871</v>
          </cell>
          <cell r="L452">
            <v>1.5893649999999999</v>
          </cell>
          <cell r="M452">
            <v>1.739365</v>
          </cell>
          <cell r="N452">
            <v>1.5693649999999999</v>
          </cell>
          <cell r="O452">
            <v>1.5893649999999999</v>
          </cell>
          <cell r="P452">
            <v>14.197293999999999</v>
          </cell>
          <cell r="Q452">
            <v>1.5893649999999999</v>
          </cell>
          <cell r="R452" t="str">
            <v>-</v>
          </cell>
          <cell r="S452">
            <v>100.043798</v>
          </cell>
          <cell r="T452">
            <v>3.476712</v>
          </cell>
          <cell r="U452">
            <v>2.7179999999999999E-3</v>
          </cell>
          <cell r="V452">
            <v>1.356E-3</v>
          </cell>
          <cell r="W452" t="str">
            <v>-</v>
          </cell>
          <cell r="X452" t="str">
            <v>Registered</v>
          </cell>
        </row>
        <row r="453">
          <cell r="A453" t="str">
            <v>PTT093B</v>
          </cell>
          <cell r="B453">
            <v>8.17</v>
          </cell>
          <cell r="C453">
            <v>39902</v>
          </cell>
          <cell r="D453">
            <v>0.08</v>
          </cell>
          <cell r="E453" t="str">
            <v>Straight</v>
          </cell>
          <cell r="F453" t="str">
            <v>Fixed</v>
          </cell>
          <cell r="G453" t="str">
            <v>G</v>
          </cell>
          <cell r="I453">
            <v>39729</v>
          </cell>
          <cell r="J453">
            <v>3.65</v>
          </cell>
          <cell r="K453">
            <v>39871</v>
          </cell>
          <cell r="L453">
            <v>1.588724</v>
          </cell>
          <cell r="M453">
            <v>1.7387239999999999</v>
          </cell>
          <cell r="N453">
            <v>1.568724</v>
          </cell>
          <cell r="O453">
            <v>1.588724</v>
          </cell>
          <cell r="P453">
            <v>15.120666999999999</v>
          </cell>
          <cell r="Q453">
            <v>1.588724</v>
          </cell>
          <cell r="R453" t="str">
            <v>-</v>
          </cell>
          <cell r="S453">
            <v>100.551917</v>
          </cell>
          <cell r="T453">
            <v>3.402301</v>
          </cell>
          <cell r="U453">
            <v>7.8825999999999993E-2</v>
          </cell>
          <cell r="V453">
            <v>4.5316000000000002E-2</v>
          </cell>
          <cell r="W453">
            <v>1000</v>
          </cell>
          <cell r="X453" t="str">
            <v>Registered</v>
          </cell>
        </row>
        <row r="454">
          <cell r="A454" t="str">
            <v>PTT093E</v>
          </cell>
          <cell r="B454">
            <v>4.6440000000000001</v>
          </cell>
          <cell r="C454">
            <v>39880</v>
          </cell>
          <cell r="D454">
            <v>0.02</v>
          </cell>
          <cell r="E454" t="str">
            <v>Straight</v>
          </cell>
          <cell r="F454" t="str">
            <v>Fixed</v>
          </cell>
          <cell r="G454" t="str">
            <v>G</v>
          </cell>
          <cell r="I454" t="str">
            <v>-</v>
          </cell>
          <cell r="J454" t="str">
            <v>-</v>
          </cell>
          <cell r="K454">
            <v>39871</v>
          </cell>
          <cell r="L454">
            <v>1.5893649999999999</v>
          </cell>
          <cell r="M454">
            <v>1.739365</v>
          </cell>
          <cell r="N454">
            <v>1.5693649999999999</v>
          </cell>
          <cell r="O454">
            <v>1.5893649999999999</v>
          </cell>
          <cell r="P454">
            <v>14.399889</v>
          </cell>
          <cell r="Q454">
            <v>1.5893649999999999</v>
          </cell>
          <cell r="R454" t="str">
            <v>-</v>
          </cell>
          <cell r="S454">
            <v>100.07708700000001</v>
          </cell>
          <cell r="T454">
            <v>2.2138520000000002</v>
          </cell>
          <cell r="U454">
            <v>1.9026999999999999E-2</v>
          </cell>
          <cell r="V454">
            <v>9.7999999999999997E-3</v>
          </cell>
          <cell r="W454" t="str">
            <v>-</v>
          </cell>
          <cell r="X454" t="str">
            <v>Registered</v>
          </cell>
        </row>
        <row r="455">
          <cell r="A455" t="str">
            <v>PTT097A</v>
          </cell>
          <cell r="B455">
            <v>7.88</v>
          </cell>
          <cell r="C455">
            <v>40013</v>
          </cell>
          <cell r="D455">
            <v>0.38</v>
          </cell>
          <cell r="E455" t="str">
            <v>Straight</v>
          </cell>
          <cell r="F455" t="str">
            <v>Fixed</v>
          </cell>
          <cell r="G455" t="str">
            <v>G</v>
          </cell>
          <cell r="I455" t="str">
            <v>-</v>
          </cell>
          <cell r="J455" t="str">
            <v>-</v>
          </cell>
          <cell r="K455">
            <v>39871</v>
          </cell>
          <cell r="L455">
            <v>1.5780810000000001</v>
          </cell>
          <cell r="M455">
            <v>1.7570170000000001</v>
          </cell>
          <cell r="N455">
            <v>1.555995</v>
          </cell>
          <cell r="O455">
            <v>1.5780810000000001</v>
          </cell>
          <cell r="P455">
            <v>16.909666999999999</v>
          </cell>
          <cell r="Q455">
            <v>1.5780810000000001</v>
          </cell>
          <cell r="R455" t="str">
            <v>-</v>
          </cell>
          <cell r="S455">
            <v>102.430064</v>
          </cell>
          <cell r="T455">
            <v>0.88515100000000002</v>
          </cell>
          <cell r="U455">
            <v>0.38055899999999998</v>
          </cell>
          <cell r="V455">
            <v>0.33361499999999999</v>
          </cell>
          <cell r="W455">
            <v>1000</v>
          </cell>
          <cell r="X455" t="str">
            <v>Registered</v>
          </cell>
        </row>
        <row r="456">
          <cell r="A456" t="str">
            <v>PTT09NA</v>
          </cell>
          <cell r="B456">
            <v>5.79</v>
          </cell>
          <cell r="C456">
            <v>40124</v>
          </cell>
          <cell r="D456">
            <v>0.69</v>
          </cell>
          <cell r="E456" t="str">
            <v>Straight</v>
          </cell>
          <cell r="F456" t="str">
            <v>Fixed</v>
          </cell>
          <cell r="G456" t="str">
            <v>G</v>
          </cell>
          <cell r="I456">
            <v>38483</v>
          </cell>
          <cell r="J456">
            <v>3.74</v>
          </cell>
          <cell r="K456">
            <v>39871</v>
          </cell>
          <cell r="L456">
            <v>1.6125640000000001</v>
          </cell>
          <cell r="M456">
            <v>1.855739</v>
          </cell>
          <cell r="N456">
            <v>1.5858490000000001</v>
          </cell>
          <cell r="O456">
            <v>1.6125640000000001</v>
          </cell>
          <cell r="P456">
            <v>20.859940999999999</v>
          </cell>
          <cell r="Q456">
            <v>1.6125640000000001</v>
          </cell>
          <cell r="R456" t="str">
            <v>-</v>
          </cell>
          <cell r="S456">
            <v>102.849622</v>
          </cell>
          <cell r="T456">
            <v>1.808384</v>
          </cell>
          <cell r="U456">
            <v>0.66441499999999998</v>
          </cell>
          <cell r="V456">
            <v>0.77759500000000004</v>
          </cell>
          <cell r="W456">
            <v>1000</v>
          </cell>
          <cell r="X456" t="str">
            <v>Registered</v>
          </cell>
        </row>
        <row r="457">
          <cell r="A457" t="str">
            <v>PTT102A</v>
          </cell>
          <cell r="B457">
            <v>3.87</v>
          </cell>
          <cell r="C457">
            <v>40231</v>
          </cell>
          <cell r="D457">
            <v>0.98</v>
          </cell>
          <cell r="E457" t="str">
            <v>Straight</v>
          </cell>
          <cell r="F457" t="str">
            <v>Fixed</v>
          </cell>
          <cell r="G457" t="str">
            <v>G</v>
          </cell>
          <cell r="I457">
            <v>39805</v>
          </cell>
          <cell r="J457">
            <v>2.125</v>
          </cell>
          <cell r="K457">
            <v>39871</v>
          </cell>
          <cell r="L457">
            <v>1.65412</v>
          </cell>
          <cell r="M457">
            <v>1.959219</v>
          </cell>
          <cell r="N457">
            <v>1.6229420000000001</v>
          </cell>
          <cell r="O457">
            <v>1.65412</v>
          </cell>
          <cell r="P457">
            <v>23.716574999999999</v>
          </cell>
          <cell r="Q457">
            <v>1.65412</v>
          </cell>
          <cell r="R457" t="str">
            <v>-</v>
          </cell>
          <cell r="S457">
            <v>102.15367999999999</v>
          </cell>
          <cell r="T457">
            <v>7.4218999999999993E-2</v>
          </cell>
          <cell r="U457">
            <v>0.95938800000000002</v>
          </cell>
          <cell r="V457">
            <v>1.4007149999999999</v>
          </cell>
          <cell r="W457">
            <v>1000</v>
          </cell>
          <cell r="X457" t="str">
            <v>Registered</v>
          </cell>
        </row>
        <row r="458">
          <cell r="A458" t="str">
            <v>PTT103A</v>
          </cell>
          <cell r="B458">
            <v>3.85</v>
          </cell>
          <cell r="C458">
            <v>40238</v>
          </cell>
          <cell r="D458">
            <v>1</v>
          </cell>
          <cell r="E458" t="str">
            <v>Straight</v>
          </cell>
          <cell r="F458" t="str">
            <v>Fixed</v>
          </cell>
          <cell r="G458" t="str">
            <v>G</v>
          </cell>
          <cell r="I458">
            <v>39647</v>
          </cell>
          <cell r="J458">
            <v>4.6475</v>
          </cell>
          <cell r="K458">
            <v>39871</v>
          </cell>
          <cell r="L458">
            <v>1.6589769999999999</v>
          </cell>
          <cell r="M458">
            <v>1.9673389999999999</v>
          </cell>
          <cell r="N458">
            <v>1.6274759999999999</v>
          </cell>
          <cell r="O458">
            <v>1.6589769999999999</v>
          </cell>
          <cell r="P458">
            <v>24.525815000000001</v>
          </cell>
          <cell r="Q458">
            <v>1.6589769999999999</v>
          </cell>
          <cell r="R458" t="str">
            <v>-</v>
          </cell>
          <cell r="S458">
            <v>102.157124</v>
          </cell>
          <cell r="T458">
            <v>0</v>
          </cell>
          <cell r="U458">
            <v>0.98658199999999996</v>
          </cell>
          <cell r="V458">
            <v>1.467087</v>
          </cell>
          <cell r="W458">
            <v>1000</v>
          </cell>
          <cell r="X458" t="str">
            <v>Registered</v>
          </cell>
        </row>
        <row r="459">
          <cell r="A459" t="str">
            <v>PTT103B</v>
          </cell>
          <cell r="B459">
            <v>5.0490000000000004</v>
          </cell>
          <cell r="C459">
            <v>40245</v>
          </cell>
          <cell r="D459">
            <v>1.02</v>
          </cell>
          <cell r="E459" t="str">
            <v>Straight</v>
          </cell>
          <cell r="F459" t="str">
            <v>Fixed</v>
          </cell>
          <cell r="G459" t="str">
            <v>G</v>
          </cell>
          <cell r="I459" t="str">
            <v>-</v>
          </cell>
          <cell r="J459" t="str">
            <v>-</v>
          </cell>
          <cell r="K459">
            <v>39871</v>
          </cell>
          <cell r="L459">
            <v>1.676666</v>
          </cell>
          <cell r="M459">
            <v>1.983554</v>
          </cell>
          <cell r="N459">
            <v>1.6446499999999999</v>
          </cell>
          <cell r="O459">
            <v>1.676666</v>
          </cell>
          <cell r="P459">
            <v>25.908830999999999</v>
          </cell>
          <cell r="Q459">
            <v>1.676666</v>
          </cell>
          <cell r="R459" t="str">
            <v>-</v>
          </cell>
          <cell r="S459">
            <v>103.394144</v>
          </cell>
          <cell r="T459">
            <v>-9.6829999999999999E-2</v>
          </cell>
          <cell r="U459">
            <v>0.99869200000000002</v>
          </cell>
          <cell r="V459">
            <v>1.4983919999999999</v>
          </cell>
          <cell r="W459">
            <v>1000</v>
          </cell>
          <cell r="X459" t="str">
            <v>Registered</v>
          </cell>
        </row>
        <row r="460">
          <cell r="A460" t="str">
            <v>PTT103C</v>
          </cell>
          <cell r="B460">
            <v>6.03</v>
          </cell>
          <cell r="C460">
            <v>40252</v>
          </cell>
          <cell r="D460">
            <v>1.04</v>
          </cell>
          <cell r="E460" t="str">
            <v>Straight</v>
          </cell>
          <cell r="F460" t="str">
            <v>Fixed</v>
          </cell>
          <cell r="G460" t="str">
            <v>G</v>
          </cell>
          <cell r="I460">
            <v>37650</v>
          </cell>
          <cell r="J460">
            <v>2.84</v>
          </cell>
          <cell r="K460">
            <v>39871</v>
          </cell>
          <cell r="L460">
            <v>1.6943539999999999</v>
          </cell>
          <cell r="M460">
            <v>1.99977</v>
          </cell>
          <cell r="N460">
            <v>1.6618250000000001</v>
          </cell>
          <cell r="O460">
            <v>1.6943539999999999</v>
          </cell>
          <cell r="P460">
            <v>27.255631000000001</v>
          </cell>
          <cell r="Q460">
            <v>1.6943539999999999</v>
          </cell>
          <cell r="R460" t="str">
            <v>-</v>
          </cell>
          <cell r="S460">
            <v>104.46781900000001</v>
          </cell>
          <cell r="T460">
            <v>2.7589320000000002</v>
          </cell>
          <cell r="U460">
            <v>0.98795500000000003</v>
          </cell>
          <cell r="V460">
            <v>1.498624</v>
          </cell>
          <cell r="W460">
            <v>1000</v>
          </cell>
          <cell r="X460" t="str">
            <v>Registered</v>
          </cell>
        </row>
        <row r="461">
          <cell r="A461" t="str">
            <v>PTT106A</v>
          </cell>
          <cell r="B461">
            <v>5.94</v>
          </cell>
          <cell r="C461">
            <v>40356</v>
          </cell>
          <cell r="D461">
            <v>1.32</v>
          </cell>
          <cell r="E461" t="str">
            <v>Straight</v>
          </cell>
          <cell r="F461" t="str">
            <v>Fixed</v>
          </cell>
          <cell r="G461" t="str">
            <v>G</v>
          </cell>
          <cell r="I461">
            <v>39652</v>
          </cell>
          <cell r="J461">
            <v>4.7300000000000004</v>
          </cell>
          <cell r="K461">
            <v>39871</v>
          </cell>
          <cell r="L461">
            <v>1.7919389999999999</v>
          </cell>
          <cell r="M461">
            <v>2.0754760000000001</v>
          </cell>
          <cell r="N461">
            <v>1.7517780000000001</v>
          </cell>
          <cell r="O461">
            <v>1.7919389999999999</v>
          </cell>
          <cell r="P461">
            <v>28.860242</v>
          </cell>
          <cell r="Q461">
            <v>1.7919389999999999</v>
          </cell>
          <cell r="R461" t="str">
            <v>-</v>
          </cell>
          <cell r="S461">
            <v>105.405748</v>
          </cell>
          <cell r="T461">
            <v>1.041534</v>
          </cell>
          <cell r="U461">
            <v>1.2704169999999999</v>
          </cell>
          <cell r="V461">
            <v>2.2758389999999999</v>
          </cell>
          <cell r="W461">
            <v>1000</v>
          </cell>
          <cell r="X461" t="str">
            <v>Registered</v>
          </cell>
        </row>
        <row r="462">
          <cell r="A462" t="str">
            <v>PTT106B</v>
          </cell>
          <cell r="B462">
            <v>6.4489999999999998</v>
          </cell>
          <cell r="C462">
            <v>40343</v>
          </cell>
          <cell r="D462">
            <v>1.29</v>
          </cell>
          <cell r="E462" t="str">
            <v>Straight</v>
          </cell>
          <cell r="F462" t="str">
            <v>Fixed</v>
          </cell>
          <cell r="G462" t="str">
            <v>G</v>
          </cell>
          <cell r="I462">
            <v>39555</v>
          </cell>
          <cell r="J462">
            <v>3.35</v>
          </cell>
          <cell r="K462">
            <v>39871</v>
          </cell>
          <cell r="L462">
            <v>1.7866249999999999</v>
          </cell>
          <cell r="M462">
            <v>2.0728970000000002</v>
          </cell>
          <cell r="N462">
            <v>1.747417</v>
          </cell>
          <cell r="O462">
            <v>1.7866249999999999</v>
          </cell>
          <cell r="P462">
            <v>29.347942</v>
          </cell>
          <cell r="Q462">
            <v>1.7866249999999999</v>
          </cell>
          <cell r="R462" t="str">
            <v>-</v>
          </cell>
          <cell r="S462">
            <v>105.914354</v>
          </cell>
          <cell r="T462">
            <v>1.360474</v>
          </cell>
          <cell r="U462">
            <v>1.231941</v>
          </cell>
          <cell r="V462">
            <v>2.1628880000000001</v>
          </cell>
          <cell r="W462">
            <v>1000</v>
          </cell>
          <cell r="X462" t="str">
            <v>Registered</v>
          </cell>
        </row>
        <row r="463">
          <cell r="A463" t="str">
            <v>PTT107A</v>
          </cell>
          <cell r="B463">
            <v>5.98</v>
          </cell>
          <cell r="C463">
            <v>40370</v>
          </cell>
          <cell r="D463">
            <v>1.36</v>
          </cell>
          <cell r="E463" t="str">
            <v>Straight</v>
          </cell>
          <cell r="F463" t="str">
            <v>Fixed</v>
          </cell>
          <cell r="G463" t="str">
            <v>G</v>
          </cell>
          <cell r="I463">
            <v>39856</v>
          </cell>
          <cell r="J463">
            <v>1.74</v>
          </cell>
          <cell r="K463">
            <v>39871</v>
          </cell>
          <cell r="L463">
            <v>1.7976620000000001</v>
          </cell>
          <cell r="M463">
            <v>2.0782539999999998</v>
          </cell>
          <cell r="N463">
            <v>1.756473</v>
          </cell>
          <cell r="O463">
            <v>1.7976620000000001</v>
          </cell>
          <cell r="P463">
            <v>28.434535</v>
          </cell>
          <cell r="Q463">
            <v>1.7976620000000001</v>
          </cell>
          <cell r="R463" t="str">
            <v>-</v>
          </cell>
          <cell r="S463">
            <v>105.622793</v>
          </cell>
          <cell r="T463">
            <v>0.80279500000000004</v>
          </cell>
          <cell r="U463">
            <v>1.3081400000000001</v>
          </cell>
          <cell r="V463">
            <v>2.3919739999999998</v>
          </cell>
          <cell r="W463">
            <v>1000</v>
          </cell>
          <cell r="X463" t="str">
            <v>Registered</v>
          </cell>
        </row>
        <row r="464">
          <cell r="A464" t="str">
            <v>PTT107B</v>
          </cell>
          <cell r="B464">
            <v>5.79</v>
          </cell>
          <cell r="C464">
            <v>40384</v>
          </cell>
          <cell r="D464">
            <v>1.4</v>
          </cell>
          <cell r="E464" t="str">
            <v>Straight</v>
          </cell>
          <cell r="F464" t="str">
            <v>Fixed</v>
          </cell>
          <cell r="G464" t="str">
            <v>G</v>
          </cell>
          <cell r="I464">
            <v>39244</v>
          </cell>
          <cell r="J464">
            <v>3.54</v>
          </cell>
          <cell r="K464">
            <v>39871</v>
          </cell>
          <cell r="L464">
            <v>1.803385</v>
          </cell>
          <cell r="M464">
            <v>2.081032</v>
          </cell>
          <cell r="N464">
            <v>1.761169</v>
          </cell>
          <cell r="O464">
            <v>1.803385</v>
          </cell>
          <cell r="P464">
            <v>28.127188</v>
          </cell>
          <cell r="Q464">
            <v>1.803385</v>
          </cell>
          <cell r="R464" t="str">
            <v>-</v>
          </cell>
          <cell r="S464">
            <v>105.50872200000001</v>
          </cell>
          <cell r="T464">
            <v>0.55520499999999995</v>
          </cell>
          <cell r="U464">
            <v>1.347323</v>
          </cell>
          <cell r="V464">
            <v>2.5145200000000001</v>
          </cell>
          <cell r="W464">
            <v>1000</v>
          </cell>
          <cell r="X464" t="str">
            <v>Registered</v>
          </cell>
        </row>
        <row r="465">
          <cell r="A465" t="str">
            <v>PTT10NA</v>
          </cell>
          <cell r="B465">
            <v>6.07</v>
          </cell>
          <cell r="C465">
            <v>40489</v>
          </cell>
          <cell r="D465">
            <v>1.69</v>
          </cell>
          <cell r="E465" t="str">
            <v>Straight</v>
          </cell>
          <cell r="F465" t="str">
            <v>Fixed</v>
          </cell>
          <cell r="G465" t="str">
            <v>G</v>
          </cell>
          <cell r="I465">
            <v>37419</v>
          </cell>
          <cell r="J465">
            <v>5.36</v>
          </cell>
          <cell r="K465">
            <v>39871</v>
          </cell>
          <cell r="L465">
            <v>1.85131</v>
          </cell>
          <cell r="M465">
            <v>2.106868</v>
          </cell>
          <cell r="N465">
            <v>1.801388</v>
          </cell>
          <cell r="O465">
            <v>1.85131</v>
          </cell>
          <cell r="P465">
            <v>30.123660999999998</v>
          </cell>
          <cell r="Q465">
            <v>1.85131</v>
          </cell>
          <cell r="R465" t="str">
            <v>-</v>
          </cell>
          <cell r="S465">
            <v>106.982906</v>
          </cell>
          <cell r="T465">
            <v>1.8958360000000001</v>
          </cell>
          <cell r="U465">
            <v>1.5860460000000001</v>
          </cell>
          <cell r="V465">
            <v>3.3896389999999998</v>
          </cell>
          <cell r="W465">
            <v>1000</v>
          </cell>
          <cell r="X465" t="str">
            <v>Registered</v>
          </cell>
        </row>
        <row r="466">
          <cell r="A466" t="str">
            <v>PTT112A</v>
          </cell>
          <cell r="B466">
            <v>3.9</v>
          </cell>
          <cell r="C466">
            <v>40596</v>
          </cell>
          <cell r="D466">
            <v>1.98</v>
          </cell>
          <cell r="E466" t="str">
            <v>Straight</v>
          </cell>
          <cell r="F466" t="str">
            <v>Fixed</v>
          </cell>
          <cell r="G466" t="str">
            <v>G</v>
          </cell>
          <cell r="I466">
            <v>38771</v>
          </cell>
          <cell r="J466">
            <v>5.37</v>
          </cell>
          <cell r="K466">
            <v>39871</v>
          </cell>
          <cell r="L466">
            <v>1.920255</v>
          </cell>
          <cell r="M466">
            <v>2.1533030000000002</v>
          </cell>
          <cell r="N466">
            <v>1.8624810000000001</v>
          </cell>
          <cell r="O466">
            <v>1.920255</v>
          </cell>
          <cell r="P466">
            <v>31.483391999999998</v>
          </cell>
          <cell r="Q466">
            <v>1.920255</v>
          </cell>
          <cell r="R466" t="str">
            <v>-</v>
          </cell>
          <cell r="S466">
            <v>103.83768499999999</v>
          </cell>
          <cell r="T466">
            <v>7.4795E-2</v>
          </cell>
          <cell r="U466">
            <v>1.9030069999999999</v>
          </cell>
          <cell r="V466">
            <v>4.6244690000000004</v>
          </cell>
          <cell r="W466">
            <v>1000</v>
          </cell>
          <cell r="X466" t="str">
            <v>Registered</v>
          </cell>
        </row>
        <row r="467">
          <cell r="A467" t="str">
            <v>PTT113A</v>
          </cell>
          <cell r="B467">
            <v>4.42</v>
          </cell>
          <cell r="C467">
            <v>40603</v>
          </cell>
          <cell r="D467">
            <v>2</v>
          </cell>
          <cell r="E467" t="str">
            <v>Straight</v>
          </cell>
          <cell r="F467" t="str">
            <v>Fixed</v>
          </cell>
          <cell r="G467" t="str">
            <v>G</v>
          </cell>
          <cell r="I467">
            <v>37533</v>
          </cell>
          <cell r="J467">
            <v>3.88</v>
          </cell>
          <cell r="K467">
            <v>39871</v>
          </cell>
          <cell r="L467">
            <v>1.926607</v>
          </cell>
          <cell r="M467">
            <v>2.158182</v>
          </cell>
          <cell r="N467">
            <v>1.8683190000000001</v>
          </cell>
          <cell r="O467">
            <v>1.926607</v>
          </cell>
          <cell r="P467">
            <v>31.929796</v>
          </cell>
          <cell r="Q467">
            <v>1.926607</v>
          </cell>
          <cell r="R467" t="str">
            <v>-</v>
          </cell>
          <cell r="S467">
            <v>104.860704</v>
          </cell>
          <cell r="T467">
            <v>0</v>
          </cell>
          <cell r="U467">
            <v>1.9233610000000001</v>
          </cell>
          <cell r="V467">
            <v>4.719398</v>
          </cell>
          <cell r="W467">
            <v>1000</v>
          </cell>
          <cell r="X467" t="str">
            <v>Registered</v>
          </cell>
        </row>
        <row r="468">
          <cell r="A468" t="str">
            <v>PTT113B</v>
          </cell>
          <cell r="B468">
            <v>5.3440000000000003</v>
          </cell>
          <cell r="C468">
            <v>40610</v>
          </cell>
          <cell r="D468">
            <v>2.02</v>
          </cell>
          <cell r="E468" t="str">
            <v>Straight</v>
          </cell>
          <cell r="F468" t="str">
            <v>Fixed</v>
          </cell>
          <cell r="G468" t="str">
            <v>G</v>
          </cell>
          <cell r="I468" t="str">
            <v>-</v>
          </cell>
          <cell r="J468" t="str">
            <v>-</v>
          </cell>
          <cell r="K468">
            <v>39871</v>
          </cell>
          <cell r="L468">
            <v>1.933441</v>
          </cell>
          <cell r="M468">
            <v>2.1635439999999999</v>
          </cell>
          <cell r="N468">
            <v>1.8746389999999999</v>
          </cell>
          <cell r="O468">
            <v>1.933441</v>
          </cell>
          <cell r="P468">
            <v>32.090083</v>
          </cell>
          <cell r="Q468">
            <v>1.933441</v>
          </cell>
          <cell r="R468" t="str">
            <v>-</v>
          </cell>
          <cell r="S468">
            <v>106.72253600000001</v>
          </cell>
          <cell r="T468">
            <v>-0.102488</v>
          </cell>
          <cell r="U468">
            <v>1.9265920000000001</v>
          </cell>
          <cell r="V468">
            <v>4.7453000000000003</v>
          </cell>
          <cell r="W468">
            <v>1000</v>
          </cell>
          <cell r="X468" t="str">
            <v>Registered</v>
          </cell>
        </row>
        <row r="469">
          <cell r="A469" t="str">
            <v>PTT113C</v>
          </cell>
          <cell r="B469">
            <v>6.05</v>
          </cell>
          <cell r="C469">
            <v>40617</v>
          </cell>
          <cell r="D469">
            <v>2.04</v>
          </cell>
          <cell r="E469" t="str">
            <v>Straight</v>
          </cell>
          <cell r="F469" t="str">
            <v>Fixed</v>
          </cell>
          <cell r="G469" t="str">
            <v>G</v>
          </cell>
          <cell r="I469">
            <v>37981</v>
          </cell>
          <cell r="J469">
            <v>4.5</v>
          </cell>
          <cell r="K469">
            <v>39871</v>
          </cell>
          <cell r="L469">
            <v>1.941481</v>
          </cell>
          <cell r="M469">
            <v>2.1701109999999999</v>
          </cell>
          <cell r="N469">
            <v>1.882166</v>
          </cell>
          <cell r="O469">
            <v>1.941481</v>
          </cell>
          <cell r="P469">
            <v>32.382402999999996</v>
          </cell>
          <cell r="Q469">
            <v>1.941481</v>
          </cell>
          <cell r="R469" t="str">
            <v>-</v>
          </cell>
          <cell r="S469">
            <v>108.196083</v>
          </cell>
          <cell r="T469">
            <v>2.7680820000000002</v>
          </cell>
          <cell r="U469">
            <v>1.8851549999999999</v>
          </cell>
          <cell r="V469">
            <v>4.6685920000000003</v>
          </cell>
          <cell r="W469">
            <v>1000</v>
          </cell>
          <cell r="X469" t="str">
            <v>Registered</v>
          </cell>
        </row>
        <row r="470">
          <cell r="A470" t="str">
            <v>PTT116A</v>
          </cell>
          <cell r="B470">
            <v>6.6</v>
          </cell>
          <cell r="C470">
            <v>40708</v>
          </cell>
          <cell r="D470">
            <v>2.29</v>
          </cell>
          <cell r="E470" t="str">
            <v>Straight</v>
          </cell>
          <cell r="F470" t="str">
            <v>Fixed</v>
          </cell>
          <cell r="G470" t="str">
            <v>G</v>
          </cell>
          <cell r="I470" t="str">
            <v>-</v>
          </cell>
          <cell r="J470" t="str">
            <v>-</v>
          </cell>
          <cell r="K470">
            <v>39871</v>
          </cell>
          <cell r="L470">
            <v>2.046008</v>
          </cell>
          <cell r="M470">
            <v>2.2554940000000001</v>
          </cell>
          <cell r="N470">
            <v>1.9800150000000001</v>
          </cell>
          <cell r="O470">
            <v>2.046008</v>
          </cell>
          <cell r="P470">
            <v>36.120798000000001</v>
          </cell>
          <cell r="Q470">
            <v>2.046008</v>
          </cell>
          <cell r="R470" t="str">
            <v>-</v>
          </cell>
          <cell r="S470">
            <v>110.132409</v>
          </cell>
          <cell r="T470">
            <v>1.3923289999999999</v>
          </cell>
          <cell r="U470">
            <v>2.1203759999999998</v>
          </cell>
          <cell r="V470">
            <v>5.7394020000000001</v>
          </cell>
          <cell r="W470">
            <v>1000</v>
          </cell>
          <cell r="X470" t="str">
            <v>Registered</v>
          </cell>
        </row>
        <row r="471">
          <cell r="A471" t="str">
            <v>PTT126A</v>
          </cell>
          <cell r="B471">
            <v>6.45</v>
          </cell>
          <cell r="C471">
            <v>41087</v>
          </cell>
          <cell r="D471">
            <v>3.33</v>
          </cell>
          <cell r="E471" t="str">
            <v>Straight</v>
          </cell>
          <cell r="F471" t="str">
            <v>Fixed</v>
          </cell>
          <cell r="G471" t="str">
            <v>G</v>
          </cell>
          <cell r="I471">
            <v>38020</v>
          </cell>
          <cell r="J471">
            <v>4.24</v>
          </cell>
          <cell r="K471">
            <v>39871</v>
          </cell>
          <cell r="L471">
            <v>2.5364960000000001</v>
          </cell>
          <cell r="M471">
            <v>2.7186189999999999</v>
          </cell>
          <cell r="N471">
            <v>2.4293040000000001</v>
          </cell>
          <cell r="O471">
            <v>2.5364960000000001</v>
          </cell>
          <cell r="P471">
            <v>45.261726000000003</v>
          </cell>
          <cell r="Q471">
            <v>2.5364960000000001</v>
          </cell>
          <cell r="R471" t="str">
            <v>-</v>
          </cell>
          <cell r="S471">
            <v>112.401629</v>
          </cell>
          <cell r="T471">
            <v>1.130959</v>
          </cell>
          <cell r="U471">
            <v>2.9955530000000001</v>
          </cell>
          <cell r="V471">
            <v>10.986582</v>
          </cell>
          <cell r="W471">
            <v>1000</v>
          </cell>
          <cell r="X471" t="str">
            <v>Registered</v>
          </cell>
        </row>
        <row r="472">
          <cell r="A472" t="str">
            <v>PTT127A</v>
          </cell>
          <cell r="B472">
            <v>6.52</v>
          </cell>
          <cell r="C472">
            <v>41094</v>
          </cell>
          <cell r="D472">
            <v>3.35</v>
          </cell>
          <cell r="E472" t="str">
            <v>Straight</v>
          </cell>
          <cell r="F472" t="str">
            <v>Fixed</v>
          </cell>
          <cell r="G472" t="str">
            <v>G</v>
          </cell>
          <cell r="I472">
            <v>38525</v>
          </cell>
          <cell r="J472">
            <v>4.09</v>
          </cell>
          <cell r="K472">
            <v>39871</v>
          </cell>
          <cell r="L472">
            <v>2.5440610000000001</v>
          </cell>
          <cell r="M472">
            <v>2.7277670000000001</v>
          </cell>
          <cell r="N472">
            <v>2.435575</v>
          </cell>
          <cell r="O472">
            <v>2.5440610000000001</v>
          </cell>
          <cell r="P472">
            <v>45.704087000000001</v>
          </cell>
          <cell r="Q472">
            <v>2.5440610000000001</v>
          </cell>
          <cell r="R472" t="str">
            <v>-</v>
          </cell>
          <cell r="S472">
            <v>112.68544199999999</v>
          </cell>
          <cell r="T472">
            <v>1.000329</v>
          </cell>
          <cell r="U472">
            <v>3.0118279999999999</v>
          </cell>
          <cell r="V472">
            <v>11.096328</v>
          </cell>
          <cell r="W472">
            <v>1000</v>
          </cell>
          <cell r="X472" t="str">
            <v>Registered</v>
          </cell>
        </row>
        <row r="473">
          <cell r="A473" t="str">
            <v>PTT133A</v>
          </cell>
          <cell r="B473">
            <v>5.569</v>
          </cell>
          <cell r="C473">
            <v>41341</v>
          </cell>
          <cell r="D473">
            <v>4.0199999999999996</v>
          </cell>
          <cell r="E473" t="str">
            <v>Straight</v>
          </cell>
          <cell r="F473" t="str">
            <v>Fixed</v>
          </cell>
          <cell r="G473" t="str">
            <v>G</v>
          </cell>
          <cell r="I473">
            <v>36959</v>
          </cell>
          <cell r="J473">
            <v>5.569</v>
          </cell>
          <cell r="K473">
            <v>39871</v>
          </cell>
          <cell r="L473">
            <v>2.933351</v>
          </cell>
          <cell r="M473">
            <v>3.1728860000000001</v>
          </cell>
          <cell r="N473">
            <v>2.7791869999999999</v>
          </cell>
          <cell r="O473">
            <v>2.933351</v>
          </cell>
          <cell r="P473">
            <v>53.454732</v>
          </cell>
          <cell r="Q473">
            <v>2.933351</v>
          </cell>
          <cell r="R473" t="str">
            <v>-</v>
          </cell>
          <cell r="S473">
            <v>109.92492799999999</v>
          </cell>
          <cell r="T473">
            <v>-0.106803</v>
          </cell>
          <cell r="U473">
            <v>3.6262690000000002</v>
          </cell>
          <cell r="V473">
            <v>15.656739</v>
          </cell>
          <cell r="W473">
            <v>1000</v>
          </cell>
          <cell r="X473" t="str">
            <v>Registered</v>
          </cell>
        </row>
        <row r="474">
          <cell r="A474" t="str">
            <v>PTT146A</v>
          </cell>
          <cell r="B474">
            <v>7</v>
          </cell>
          <cell r="C474">
            <v>41817</v>
          </cell>
          <cell r="D474">
            <v>5.33</v>
          </cell>
          <cell r="E474" t="str">
            <v>Straight</v>
          </cell>
          <cell r="F474" t="str">
            <v>Fixed</v>
          </cell>
          <cell r="G474" t="str">
            <v>G</v>
          </cell>
          <cell r="I474">
            <v>37939</v>
          </cell>
          <cell r="J474">
            <v>5.5</v>
          </cell>
          <cell r="K474">
            <v>39871</v>
          </cell>
          <cell r="L474">
            <v>3.3959239999999999</v>
          </cell>
          <cell r="M474">
            <v>3.7062810000000002</v>
          </cell>
          <cell r="N474">
            <v>3.1728559999999999</v>
          </cell>
          <cell r="O474">
            <v>3.3959239999999999</v>
          </cell>
          <cell r="P474">
            <v>66.014955999999998</v>
          </cell>
          <cell r="Q474">
            <v>3.3959239999999999</v>
          </cell>
          <cell r="R474" t="str">
            <v>-</v>
          </cell>
          <cell r="S474">
            <v>117.419676</v>
          </cell>
          <cell r="T474">
            <v>1.2273970000000001</v>
          </cell>
          <cell r="U474">
            <v>4.4835940000000001</v>
          </cell>
          <cell r="V474">
            <v>24.364083000000001</v>
          </cell>
          <cell r="W474">
            <v>1000</v>
          </cell>
          <cell r="X474" t="str">
            <v>Registered</v>
          </cell>
        </row>
        <row r="475">
          <cell r="A475" t="str">
            <v>PTT157A</v>
          </cell>
          <cell r="B475">
            <v>7.11</v>
          </cell>
          <cell r="C475">
            <v>42189</v>
          </cell>
          <cell r="D475">
            <v>6.35</v>
          </cell>
          <cell r="E475" t="str">
            <v>Straight</v>
          </cell>
          <cell r="F475" t="str">
            <v>Fixed</v>
          </cell>
          <cell r="G475" t="str">
            <v>G</v>
          </cell>
          <cell r="I475">
            <v>39471</v>
          </cell>
          <cell r="J475">
            <v>4.1349999999999998</v>
          </cell>
          <cell r="K475">
            <v>39871</v>
          </cell>
          <cell r="L475">
            <v>3.6060829999999999</v>
          </cell>
          <cell r="M475">
            <v>3.8865430000000001</v>
          </cell>
          <cell r="N475">
            <v>3.3735019999999998</v>
          </cell>
          <cell r="O475">
            <v>3.6060829999999999</v>
          </cell>
          <cell r="P475">
            <v>68.271361999999996</v>
          </cell>
          <cell r="Q475">
            <v>3.6060829999999999</v>
          </cell>
          <cell r="R475" t="str">
            <v>-</v>
          </cell>
          <cell r="S475">
            <v>119.729933</v>
          </cell>
          <cell r="T475">
            <v>1.090849</v>
          </cell>
          <cell r="U475">
            <v>5.1858529999999998</v>
          </cell>
          <cell r="V475">
            <v>32.700881000000003</v>
          </cell>
          <cell r="W475">
            <v>1000</v>
          </cell>
          <cell r="X475" t="str">
            <v>Registered</v>
          </cell>
        </row>
        <row r="476">
          <cell r="A476" t="str">
            <v>PTT162A</v>
          </cell>
          <cell r="B476">
            <v>5.07</v>
          </cell>
          <cell r="C476">
            <v>42422</v>
          </cell>
          <cell r="D476">
            <v>6.98</v>
          </cell>
          <cell r="E476" t="str">
            <v>Straight</v>
          </cell>
          <cell r="F476" t="str">
            <v>Fixed</v>
          </cell>
          <cell r="G476" t="str">
            <v>G</v>
          </cell>
          <cell r="I476">
            <v>38553</v>
          </cell>
          <cell r="J476">
            <v>4.7050000000000001</v>
          </cell>
          <cell r="K476">
            <v>39871</v>
          </cell>
          <cell r="L476">
            <v>3.8540160000000001</v>
          </cell>
          <cell r="M476">
            <v>4.1157510000000004</v>
          </cell>
          <cell r="N476">
            <v>3.6154769999999998</v>
          </cell>
          <cell r="O476">
            <v>3.8540160000000001</v>
          </cell>
          <cell r="P476">
            <v>67.591313999999997</v>
          </cell>
          <cell r="Q476">
            <v>3.8540160000000001</v>
          </cell>
          <cell r="R476" t="str">
            <v>-</v>
          </cell>
          <cell r="S476">
            <v>107.396739</v>
          </cell>
          <cell r="T476">
            <v>9.7233E-2</v>
          </cell>
          <cell r="U476">
            <v>5.8853289999999996</v>
          </cell>
          <cell r="V476">
            <v>40.927824000000001</v>
          </cell>
          <cell r="W476">
            <v>1000</v>
          </cell>
          <cell r="X476" t="str">
            <v>Registered</v>
          </cell>
        </row>
        <row r="477">
          <cell r="A477" t="str">
            <v>PTT167A</v>
          </cell>
          <cell r="B477">
            <v>7.2370000000000001</v>
          </cell>
          <cell r="C477">
            <v>42562</v>
          </cell>
          <cell r="D477">
            <v>7.37</v>
          </cell>
          <cell r="E477" t="str">
            <v>Straight</v>
          </cell>
          <cell r="F477" t="str">
            <v>Fixed</v>
          </cell>
          <cell r="G477" t="str">
            <v>G</v>
          </cell>
          <cell r="I477">
            <v>36718</v>
          </cell>
          <cell r="J477">
            <v>7.2837709999999998</v>
          </cell>
          <cell r="K477">
            <v>39871</v>
          </cell>
          <cell r="L477">
            <v>4.0042999999999997</v>
          </cell>
          <cell r="M477">
            <v>4.2547839999999999</v>
          </cell>
          <cell r="N477">
            <v>3.7621820000000001</v>
          </cell>
          <cell r="O477">
            <v>4.0042999999999997</v>
          </cell>
          <cell r="P477">
            <v>75.083214999999996</v>
          </cell>
          <cell r="Q477">
            <v>4.0042999999999997</v>
          </cell>
          <cell r="R477" t="str">
            <v>-</v>
          </cell>
          <cell r="S477">
            <v>120.45829999999999</v>
          </cell>
          <cell r="T477">
            <v>0.97154200000000002</v>
          </cell>
          <cell r="U477">
            <v>5.8265779999999996</v>
          </cell>
          <cell r="V477">
            <v>41.613670999999997</v>
          </cell>
          <cell r="W477">
            <v>1000</v>
          </cell>
          <cell r="X477" t="str">
            <v>Registered</v>
          </cell>
        </row>
        <row r="478">
          <cell r="A478" t="str">
            <v>PTT207A</v>
          </cell>
          <cell r="B478">
            <v>7.827</v>
          </cell>
          <cell r="C478">
            <v>44023</v>
          </cell>
          <cell r="D478">
            <v>11.37</v>
          </cell>
          <cell r="E478" t="str">
            <v>Straight</v>
          </cell>
          <cell r="F478" t="str">
            <v>Fixed</v>
          </cell>
          <cell r="G478" t="str">
            <v>G</v>
          </cell>
          <cell r="I478">
            <v>36718</v>
          </cell>
          <cell r="J478">
            <v>7.8638519999999996</v>
          </cell>
          <cell r="K478">
            <v>39871</v>
          </cell>
          <cell r="L478">
            <v>4.9245349999999997</v>
          </cell>
          <cell r="M478">
            <v>5.0667559999999998</v>
          </cell>
          <cell r="N478">
            <v>4.6404820000000004</v>
          </cell>
          <cell r="O478">
            <v>4.9245349999999997</v>
          </cell>
          <cell r="P478">
            <v>92.958602999999997</v>
          </cell>
          <cell r="Q478">
            <v>4.9245349999999997</v>
          </cell>
          <cell r="R478" t="str">
            <v>-</v>
          </cell>
          <cell r="S478">
            <v>125.04949000000001</v>
          </cell>
          <cell r="T478">
            <v>1.050748</v>
          </cell>
          <cell r="U478">
            <v>7.8875460000000004</v>
          </cell>
          <cell r="V478">
            <v>80.270144000000002</v>
          </cell>
          <cell r="W478">
            <v>1000</v>
          </cell>
          <cell r="X478" t="str">
            <v>Registered</v>
          </cell>
        </row>
        <row r="479">
          <cell r="A479" t="str">
            <v>PWA094A</v>
          </cell>
          <cell r="B479">
            <v>7.05</v>
          </cell>
          <cell r="C479">
            <v>39931</v>
          </cell>
          <cell r="D479">
            <v>0.16</v>
          </cell>
          <cell r="E479" t="str">
            <v>Straight</v>
          </cell>
          <cell r="F479" t="str">
            <v>Fixed</v>
          </cell>
          <cell r="G479" t="str">
            <v>G</v>
          </cell>
          <cell r="I479">
            <v>36656</v>
          </cell>
          <cell r="J479">
            <v>6.96</v>
          </cell>
          <cell r="K479">
            <v>39871</v>
          </cell>
          <cell r="L479">
            <v>1.600862</v>
          </cell>
          <cell r="M479">
            <v>1.779434</v>
          </cell>
          <cell r="N479">
            <v>1.579434</v>
          </cell>
          <cell r="O479">
            <v>1.600862</v>
          </cell>
          <cell r="P479">
            <v>17.360581</v>
          </cell>
          <cell r="Q479">
            <v>1.600862</v>
          </cell>
          <cell r="R479" t="str">
            <v>-</v>
          </cell>
          <cell r="S479">
            <v>100.86796200000001</v>
          </cell>
          <cell r="T479">
            <v>2.3950680000000002</v>
          </cell>
          <cell r="U479">
            <v>0.157642</v>
          </cell>
          <cell r="V479">
            <v>0.103046</v>
          </cell>
          <cell r="W479">
            <v>1000</v>
          </cell>
          <cell r="X479" t="str">
            <v>Registered</v>
          </cell>
        </row>
        <row r="480">
          <cell r="A480" t="str">
            <v>PWA09OA</v>
          </cell>
          <cell r="B480">
            <v>3.57</v>
          </cell>
          <cell r="C480">
            <v>40107</v>
          </cell>
          <cell r="D480">
            <v>0.64</v>
          </cell>
          <cell r="E480" t="str">
            <v>Straight</v>
          </cell>
          <cell r="F480" t="str">
            <v>Fixed</v>
          </cell>
          <cell r="G480" t="str">
            <v>G</v>
          </cell>
          <cell r="I480">
            <v>39758</v>
          </cell>
          <cell r="J480">
            <v>3.48</v>
          </cell>
          <cell r="K480">
            <v>39871</v>
          </cell>
          <cell r="L480">
            <v>1.6281410000000001</v>
          </cell>
          <cell r="M480">
            <v>1.8892990000000001</v>
          </cell>
          <cell r="N480">
            <v>1.6104670000000001</v>
          </cell>
          <cell r="O480">
            <v>1.6281410000000001</v>
          </cell>
          <cell r="P480">
            <v>22.874651</v>
          </cell>
          <cell r="Q480">
            <v>1.6281410000000001</v>
          </cell>
          <cell r="R480" t="str">
            <v>-</v>
          </cell>
          <cell r="S480">
            <v>101.23426600000001</v>
          </cell>
          <cell r="T480">
            <v>1.281288</v>
          </cell>
          <cell r="U480">
            <v>0.62594399999999994</v>
          </cell>
          <cell r="V480">
            <v>0.70645000000000002</v>
          </cell>
          <cell r="W480">
            <v>1000</v>
          </cell>
          <cell r="X480" t="str">
            <v>Registered</v>
          </cell>
        </row>
        <row r="481">
          <cell r="A481" t="str">
            <v>PWA108A</v>
          </cell>
          <cell r="B481">
            <v>6.44</v>
          </cell>
          <cell r="C481">
            <v>40419</v>
          </cell>
          <cell r="D481">
            <v>1.5</v>
          </cell>
          <cell r="E481" t="str">
            <v>Straight</v>
          </cell>
          <cell r="F481" t="str">
            <v>Fixed</v>
          </cell>
          <cell r="G481" t="str">
            <v>G</v>
          </cell>
          <cell r="I481">
            <v>38483</v>
          </cell>
          <cell r="J481">
            <v>3.85</v>
          </cell>
          <cell r="K481">
            <v>39871</v>
          </cell>
          <cell r="L481">
            <v>1.834843</v>
          </cell>
          <cell r="M481">
            <v>2.1388590000000001</v>
          </cell>
          <cell r="N481">
            <v>1.8137909999999999</v>
          </cell>
          <cell r="O481">
            <v>1.834843</v>
          </cell>
          <cell r="P481">
            <v>29.859110000000001</v>
          </cell>
          <cell r="Q481">
            <v>1.834843</v>
          </cell>
          <cell r="R481" t="str">
            <v>-</v>
          </cell>
          <cell r="S481">
            <v>106.773273</v>
          </cell>
          <cell r="T481">
            <v>1.7644E-2</v>
          </cell>
          <cell r="U481">
            <v>1.438013</v>
          </cell>
          <cell r="V481">
            <v>2.8149980000000001</v>
          </cell>
          <cell r="W481">
            <v>1000</v>
          </cell>
          <cell r="X481" t="str">
            <v>Registered</v>
          </cell>
        </row>
        <row r="482">
          <cell r="A482" t="str">
            <v>PWA112A</v>
          </cell>
          <cell r="B482">
            <v>4.0540000000000003</v>
          </cell>
          <cell r="C482">
            <v>40593</v>
          </cell>
          <cell r="D482">
            <v>1.97</v>
          </cell>
          <cell r="E482" t="str">
            <v>Straight</v>
          </cell>
          <cell r="F482" t="str">
            <v>Fixed</v>
          </cell>
          <cell r="G482" t="str">
            <v>G</v>
          </cell>
          <cell r="I482" t="str">
            <v>-</v>
          </cell>
          <cell r="J482" t="str">
            <v>-</v>
          </cell>
          <cell r="K482">
            <v>39871</v>
          </cell>
          <cell r="L482">
            <v>1.927502</v>
          </cell>
          <cell r="M482">
            <v>2.2012119999999999</v>
          </cell>
          <cell r="N482">
            <v>1.8999790000000001</v>
          </cell>
          <cell r="O482">
            <v>1.927502</v>
          </cell>
          <cell r="P482">
            <v>32.495497</v>
          </cell>
          <cell r="Q482">
            <v>1.927502</v>
          </cell>
          <cell r="R482" t="str">
            <v>-</v>
          </cell>
          <cell r="S482">
            <v>104.104367</v>
          </cell>
          <cell r="T482">
            <v>0.111068</v>
          </cell>
          <cell r="U482">
            <v>1.89279</v>
          </cell>
          <cell r="V482">
            <v>4.5826909999999996</v>
          </cell>
          <cell r="W482">
            <v>1000</v>
          </cell>
          <cell r="X482" t="str">
            <v>Registered</v>
          </cell>
        </row>
        <row r="483">
          <cell r="A483" t="str">
            <v>PWA116A</v>
          </cell>
          <cell r="B483">
            <v>6.5449999999999999</v>
          </cell>
          <cell r="C483">
            <v>40722</v>
          </cell>
          <cell r="D483">
            <v>2.33</v>
          </cell>
          <cell r="E483" t="str">
            <v>Straight</v>
          </cell>
          <cell r="F483" t="str">
            <v>Fixed</v>
          </cell>
          <cell r="G483" t="str">
            <v>G</v>
          </cell>
          <cell r="I483">
            <v>39246</v>
          </cell>
          <cell r="J483">
            <v>3.81</v>
          </cell>
          <cell r="K483">
            <v>39871</v>
          </cell>
          <cell r="L483">
            <v>2.0673870000000001</v>
          </cell>
          <cell r="M483">
            <v>2.3186300000000002</v>
          </cell>
          <cell r="N483">
            <v>2.0350679999999999</v>
          </cell>
          <cell r="O483">
            <v>2.0673870000000001</v>
          </cell>
          <cell r="P483">
            <v>37.216273000000001</v>
          </cell>
          <cell r="Q483">
            <v>2.0673870000000001</v>
          </cell>
          <cell r="R483" t="str">
            <v>-</v>
          </cell>
          <cell r="S483">
            <v>110.122789</v>
          </cell>
          <cell r="T483">
            <v>1.1296850000000001</v>
          </cell>
          <cell r="U483">
            <v>2.1591040000000001</v>
          </cell>
          <cell r="V483">
            <v>5.922968</v>
          </cell>
          <cell r="W483">
            <v>1000</v>
          </cell>
          <cell r="X483" t="str">
            <v>Registered</v>
          </cell>
        </row>
        <row r="484">
          <cell r="A484" t="str">
            <v>PWA11OA</v>
          </cell>
          <cell r="B484">
            <v>5.96</v>
          </cell>
          <cell r="C484">
            <v>40845</v>
          </cell>
          <cell r="D484">
            <v>2.66</v>
          </cell>
          <cell r="E484" t="str">
            <v>Straight</v>
          </cell>
          <cell r="F484" t="str">
            <v>Fixed</v>
          </cell>
          <cell r="G484" t="str">
            <v>G</v>
          </cell>
          <cell r="I484">
            <v>39829</v>
          </cell>
          <cell r="J484">
            <v>2.145</v>
          </cell>
          <cell r="K484">
            <v>39871</v>
          </cell>
          <cell r="L484">
            <v>2.2042169999999999</v>
          </cell>
          <cell r="M484">
            <v>2.434037</v>
          </cell>
          <cell r="N484">
            <v>2.1673249999999999</v>
          </cell>
          <cell r="O484">
            <v>2.2042169999999999</v>
          </cell>
          <cell r="P484">
            <v>39.080475999999997</v>
          </cell>
          <cell r="Q484">
            <v>2.2042169999999999</v>
          </cell>
          <cell r="R484" t="str">
            <v>-</v>
          </cell>
          <cell r="S484">
            <v>109.661979</v>
          </cell>
          <cell r="T484">
            <v>2.0084379999999999</v>
          </cell>
          <cell r="U484">
            <v>2.4382130000000002</v>
          </cell>
          <cell r="V484">
            <v>7.4670779999999999</v>
          </cell>
          <cell r="W484">
            <v>1000</v>
          </cell>
          <cell r="X484" t="str">
            <v>Registered</v>
          </cell>
        </row>
        <row r="485">
          <cell r="A485" t="str">
            <v>SRT096A</v>
          </cell>
          <cell r="B485">
            <v>2.1869999999999998</v>
          </cell>
          <cell r="C485">
            <v>39969</v>
          </cell>
          <cell r="D485">
            <v>0.26</v>
          </cell>
          <cell r="E485" t="str">
            <v>Straight</v>
          </cell>
          <cell r="F485" t="str">
            <v>Fixed</v>
          </cell>
          <cell r="G485" t="str">
            <v>G</v>
          </cell>
          <cell r="I485" t="str">
            <v>-</v>
          </cell>
          <cell r="J485" t="str">
            <v>-</v>
          </cell>
          <cell r="K485">
            <v>39871</v>
          </cell>
          <cell r="L485">
            <v>1.6143479999999999</v>
          </cell>
          <cell r="M485">
            <v>1.773722</v>
          </cell>
          <cell r="N485">
            <v>1.59</v>
          </cell>
          <cell r="O485">
            <v>1.6143479999999999</v>
          </cell>
          <cell r="P485">
            <v>19.806905</v>
          </cell>
          <cell r="Q485">
            <v>1.6143479999999999</v>
          </cell>
          <cell r="R485" t="str">
            <v>-</v>
          </cell>
          <cell r="S485">
            <v>100.151594</v>
          </cell>
          <cell r="T485">
            <v>0.515293</v>
          </cell>
          <cell r="U485">
            <v>0.26090799999999997</v>
          </cell>
          <cell r="V485">
            <v>0.19748199999999999</v>
          </cell>
          <cell r="W485">
            <v>1000</v>
          </cell>
          <cell r="X485" t="str">
            <v>Registered</v>
          </cell>
        </row>
        <row r="486">
          <cell r="A486" t="str">
            <v>SRT098A</v>
          </cell>
          <cell r="B486">
            <v>5.99</v>
          </cell>
          <cell r="C486">
            <v>40036</v>
          </cell>
          <cell r="D486">
            <v>0.45</v>
          </cell>
          <cell r="E486" t="str">
            <v>Straight</v>
          </cell>
          <cell r="F486" t="str">
            <v>Fixed</v>
          </cell>
          <cell r="G486" t="str">
            <v>G</v>
          </cell>
          <cell r="I486">
            <v>39332</v>
          </cell>
          <cell r="J486">
            <v>3.47</v>
          </cell>
          <cell r="K486">
            <v>39871</v>
          </cell>
          <cell r="L486">
            <v>1.6241760000000001</v>
          </cell>
          <cell r="M486">
            <v>1.8244210000000001</v>
          </cell>
          <cell r="N486">
            <v>1.5991299999999999</v>
          </cell>
          <cell r="O486">
            <v>1.6241760000000001</v>
          </cell>
          <cell r="P486">
            <v>21.848748000000001</v>
          </cell>
          <cell r="Q486">
            <v>1.6241760000000001</v>
          </cell>
          <cell r="R486" t="str">
            <v>-</v>
          </cell>
          <cell r="S486">
            <v>101.95826099999999</v>
          </cell>
          <cell r="T486">
            <v>0.29539700000000002</v>
          </cell>
          <cell r="U486">
            <v>0.44297799999999998</v>
          </cell>
          <cell r="V486">
            <v>0.41593400000000003</v>
          </cell>
          <cell r="W486">
            <v>1000</v>
          </cell>
          <cell r="X486" t="str">
            <v>Registered</v>
          </cell>
        </row>
        <row r="487">
          <cell r="A487" t="str">
            <v>SRT099A</v>
          </cell>
          <cell r="B487">
            <v>5.97</v>
          </cell>
          <cell r="C487">
            <v>40082</v>
          </cell>
          <cell r="D487">
            <v>0.56999999999999995</v>
          </cell>
          <cell r="E487" t="str">
            <v>Straight</v>
          </cell>
          <cell r="F487" t="str">
            <v>Fixed</v>
          </cell>
          <cell r="G487" t="str">
            <v>G</v>
          </cell>
          <cell r="I487">
            <v>39280</v>
          </cell>
          <cell r="J487">
            <v>3.7</v>
          </cell>
          <cell r="K487">
            <v>39871</v>
          </cell>
          <cell r="L487">
            <v>1.636816</v>
          </cell>
          <cell r="M487">
            <v>1.865121</v>
          </cell>
          <cell r="N487">
            <v>1.611289</v>
          </cell>
          <cell r="O487">
            <v>1.636816</v>
          </cell>
          <cell r="P487">
            <v>22.572413000000001</v>
          </cell>
          <cell r="Q487">
            <v>1.636816</v>
          </cell>
          <cell r="R487" t="str">
            <v>-</v>
          </cell>
          <cell r="S487">
            <v>102.465121</v>
          </cell>
          <cell r="T487">
            <v>2.5515620000000001</v>
          </cell>
          <cell r="U487">
            <v>0.54979699999999998</v>
          </cell>
          <cell r="V487">
            <v>0.58172900000000005</v>
          </cell>
          <cell r="W487">
            <v>1000</v>
          </cell>
          <cell r="X487" t="str">
            <v>Registered</v>
          </cell>
        </row>
        <row r="488">
          <cell r="A488" t="str">
            <v>SRT099B</v>
          </cell>
          <cell r="B488">
            <v>3.8839999999999999</v>
          </cell>
          <cell r="C488">
            <v>40061</v>
          </cell>
          <cell r="D488">
            <v>0.52</v>
          </cell>
          <cell r="E488" t="str">
            <v>Straight</v>
          </cell>
          <cell r="F488" t="str">
            <v>Fixed</v>
          </cell>
          <cell r="G488" t="str">
            <v>G</v>
          </cell>
          <cell r="I488" t="str">
            <v>-</v>
          </cell>
          <cell r="J488" t="str">
            <v>-</v>
          </cell>
          <cell r="K488">
            <v>39871</v>
          </cell>
          <cell r="L488">
            <v>1.6293169999999999</v>
          </cell>
          <cell r="M488">
            <v>1.8448119999999999</v>
          </cell>
          <cell r="N488">
            <v>1.604009</v>
          </cell>
          <cell r="O488">
            <v>1.6293169999999999</v>
          </cell>
          <cell r="P488">
            <v>21.390143999999999</v>
          </cell>
          <cell r="Q488">
            <v>1.6293169999999999</v>
          </cell>
          <cell r="R488" t="str">
            <v>-</v>
          </cell>
          <cell r="S488">
            <v>101.142815</v>
          </cell>
          <cell r="T488">
            <v>-4.2563999999999998E-2</v>
          </cell>
          <cell r="U488">
            <v>0.50683</v>
          </cell>
          <cell r="V488">
            <v>0.50824400000000003</v>
          </cell>
          <cell r="W488">
            <v>1000</v>
          </cell>
          <cell r="X488" t="str">
            <v>Registered</v>
          </cell>
        </row>
        <row r="489">
          <cell r="A489" t="str">
            <v>SRT099C</v>
          </cell>
          <cell r="B489">
            <v>3.43</v>
          </cell>
          <cell r="C489">
            <v>40076</v>
          </cell>
          <cell r="D489">
            <v>0.56000000000000005</v>
          </cell>
          <cell r="E489" t="str">
            <v>Straight</v>
          </cell>
          <cell r="F489" t="str">
            <v>Fixed</v>
          </cell>
          <cell r="G489" t="str">
            <v>G</v>
          </cell>
          <cell r="I489" t="str">
            <v>-</v>
          </cell>
          <cell r="J489" t="str">
            <v>-</v>
          </cell>
          <cell r="K489">
            <v>39871</v>
          </cell>
          <cell r="L489">
            <v>1.634673</v>
          </cell>
          <cell r="M489">
            <v>1.859318</v>
          </cell>
          <cell r="N489">
            <v>1.6092089999999999</v>
          </cell>
          <cell r="O489">
            <v>1.634673</v>
          </cell>
          <cell r="P489">
            <v>22.238941000000001</v>
          </cell>
          <cell r="Q489">
            <v>1.634673</v>
          </cell>
          <cell r="R489" t="str">
            <v>-</v>
          </cell>
          <cell r="S489">
            <v>100.996112</v>
          </cell>
          <cell r="T489">
            <v>1.522356</v>
          </cell>
          <cell r="U489">
            <v>0.53929000000000005</v>
          </cell>
          <cell r="V489">
            <v>0.56233500000000003</v>
          </cell>
          <cell r="W489">
            <v>1000</v>
          </cell>
          <cell r="X489" t="str">
            <v>Registered</v>
          </cell>
        </row>
        <row r="490">
          <cell r="A490" t="str">
            <v>SRT103A</v>
          </cell>
          <cell r="B490">
            <v>2.734</v>
          </cell>
          <cell r="C490">
            <v>40261</v>
          </cell>
          <cell r="D490">
            <v>1.06</v>
          </cell>
          <cell r="E490" t="str">
            <v>Straight</v>
          </cell>
          <cell r="F490" t="str">
            <v>Fixed</v>
          </cell>
          <cell r="G490" t="str">
            <v>G</v>
          </cell>
          <cell r="I490" t="str">
            <v>-</v>
          </cell>
          <cell r="J490" t="str">
            <v>-</v>
          </cell>
          <cell r="K490">
            <v>39871</v>
          </cell>
          <cell r="L490">
            <v>1.7524109999999999</v>
          </cell>
          <cell r="M490">
            <v>2.0706190000000002</v>
          </cell>
          <cell r="N490">
            <v>1.724893</v>
          </cell>
          <cell r="O490">
            <v>1.7524109999999999</v>
          </cell>
          <cell r="P490">
            <v>32.491210000000002</v>
          </cell>
          <cell r="Q490">
            <v>1.7524109999999999</v>
          </cell>
          <cell r="R490" t="str">
            <v>-</v>
          </cell>
          <cell r="S490">
            <v>101.039901</v>
          </cell>
          <cell r="T490">
            <v>1.1834849999999999</v>
          </cell>
          <cell r="U490">
            <v>1.0339750000000001</v>
          </cell>
          <cell r="V490">
            <v>1.5975889999999999</v>
          </cell>
          <cell r="W490">
            <v>1000</v>
          </cell>
          <cell r="X490" t="str">
            <v>Registered</v>
          </cell>
        </row>
        <row r="491">
          <cell r="A491" t="str">
            <v>SRT103B</v>
          </cell>
          <cell r="B491">
            <v>3.09</v>
          </cell>
          <cell r="C491">
            <v>40266</v>
          </cell>
          <cell r="D491">
            <v>1.08</v>
          </cell>
          <cell r="E491" t="str">
            <v>Straight</v>
          </cell>
          <cell r="F491" t="str">
            <v>Fixed</v>
          </cell>
          <cell r="G491" t="str">
            <v>G</v>
          </cell>
          <cell r="I491">
            <v>39840</v>
          </cell>
          <cell r="J491">
            <v>1.9450000000000001</v>
          </cell>
          <cell r="K491">
            <v>39871</v>
          </cell>
          <cell r="L491">
            <v>1.7649630000000001</v>
          </cell>
          <cell r="M491">
            <v>2.0822020000000001</v>
          </cell>
          <cell r="N491">
            <v>1.737366</v>
          </cell>
          <cell r="O491">
            <v>1.7649630000000001</v>
          </cell>
          <cell r="P491">
            <v>33.397432000000002</v>
          </cell>
          <cell r="Q491">
            <v>1.7649630000000001</v>
          </cell>
          <cell r="R491" t="str">
            <v>-</v>
          </cell>
          <cell r="S491">
            <v>101.41888899999999</v>
          </cell>
          <cell r="T491">
            <v>1.2952600000000001</v>
          </cell>
          <cell r="U491">
            <v>1.045024</v>
          </cell>
          <cell r="V491">
            <v>1.627937</v>
          </cell>
          <cell r="W491">
            <v>1000</v>
          </cell>
          <cell r="X491" t="str">
            <v>Registered</v>
          </cell>
        </row>
        <row r="492">
          <cell r="A492" t="str">
            <v>SRT104A</v>
          </cell>
          <cell r="B492">
            <v>2.843</v>
          </cell>
          <cell r="C492">
            <v>40298</v>
          </cell>
          <cell r="D492">
            <v>1.1599999999999999</v>
          </cell>
          <cell r="E492" t="str">
            <v>Straight</v>
          </cell>
          <cell r="F492" t="str">
            <v>Fixed</v>
          </cell>
          <cell r="G492" t="str">
            <v>G</v>
          </cell>
          <cell r="I492">
            <v>38765</v>
          </cell>
          <cell r="J492">
            <v>5.42</v>
          </cell>
          <cell r="K492">
            <v>39871</v>
          </cell>
          <cell r="L492">
            <v>1.802929</v>
          </cell>
          <cell r="M492">
            <v>2.1139679999999998</v>
          </cell>
          <cell r="N492">
            <v>1.774831</v>
          </cell>
          <cell r="O492">
            <v>1.802929</v>
          </cell>
          <cell r="P492">
            <v>34.669336999999999</v>
          </cell>
          <cell r="Q492">
            <v>1.802929</v>
          </cell>
          <cell r="R492" t="str">
            <v>-</v>
          </cell>
          <cell r="S492">
            <v>101.19559099999999</v>
          </cell>
          <cell r="T492">
            <v>0.95026299999999997</v>
          </cell>
          <cell r="U492">
            <v>1.1334150000000001</v>
          </cell>
          <cell r="V492">
            <v>1.862857</v>
          </cell>
          <cell r="W492">
            <v>1000</v>
          </cell>
          <cell r="X492" t="str">
            <v>Registered</v>
          </cell>
        </row>
        <row r="493">
          <cell r="A493" t="str">
            <v>SRT108A</v>
          </cell>
          <cell r="B493">
            <v>5.86</v>
          </cell>
          <cell r="C493">
            <v>40391</v>
          </cell>
          <cell r="D493">
            <v>1.42</v>
          </cell>
          <cell r="E493" t="str">
            <v>Straight</v>
          </cell>
          <cell r="F493" t="str">
            <v>Fixed</v>
          </cell>
          <cell r="G493" t="str">
            <v>G</v>
          </cell>
          <cell r="I493" t="str">
            <v>-</v>
          </cell>
          <cell r="J493" t="str">
            <v>-</v>
          </cell>
          <cell r="K493">
            <v>39871</v>
          </cell>
          <cell r="L493">
            <v>1.839399</v>
          </cell>
          <cell r="M493">
            <v>2.1324209999999999</v>
          </cell>
          <cell r="N493">
            <v>1.8098449999999999</v>
          </cell>
          <cell r="O493">
            <v>1.839399</v>
          </cell>
          <cell r="P493">
            <v>31.380800000000001</v>
          </cell>
          <cell r="Q493">
            <v>1.839399</v>
          </cell>
          <cell r="R493" t="str">
            <v>-</v>
          </cell>
          <cell r="S493">
            <v>105.62897599999999</v>
          </cell>
          <cell r="T493">
            <v>0.44953399999999999</v>
          </cell>
          <cell r="U493">
            <v>1.3656280000000001</v>
          </cell>
          <cell r="V493">
            <v>2.5734629999999998</v>
          </cell>
          <cell r="W493">
            <v>1000</v>
          </cell>
          <cell r="X493" t="str">
            <v>Registered</v>
          </cell>
        </row>
        <row r="494">
          <cell r="A494" t="str">
            <v>SRT108B</v>
          </cell>
          <cell r="B494">
            <v>6.24</v>
          </cell>
          <cell r="C494">
            <v>40401</v>
          </cell>
          <cell r="D494">
            <v>1.45</v>
          </cell>
          <cell r="E494" t="str">
            <v>Straight</v>
          </cell>
          <cell r="F494" t="str">
            <v>Fixed</v>
          </cell>
          <cell r="G494" t="str">
            <v>G</v>
          </cell>
          <cell r="I494">
            <v>37607</v>
          </cell>
          <cell r="J494">
            <v>3.5249999999999999</v>
          </cell>
          <cell r="K494">
            <v>39871</v>
          </cell>
          <cell r="L494">
            <v>1.843321</v>
          </cell>
          <cell r="M494">
            <v>2.1344050000000001</v>
          </cell>
          <cell r="N494">
            <v>1.8136099999999999</v>
          </cell>
          <cell r="O494">
            <v>1.843321</v>
          </cell>
          <cell r="P494">
            <v>31.320436000000001</v>
          </cell>
          <cell r="Q494">
            <v>1.843321</v>
          </cell>
          <cell r="R494" t="str">
            <v>-</v>
          </cell>
          <cell r="S494">
            <v>106.27199400000001</v>
          </cell>
          <cell r="T494">
            <v>0.307726</v>
          </cell>
          <cell r="U494">
            <v>1.390341</v>
          </cell>
          <cell r="V494">
            <v>2.655589</v>
          </cell>
          <cell r="W494">
            <v>1000</v>
          </cell>
          <cell r="X494" t="str">
            <v>Registered</v>
          </cell>
        </row>
        <row r="495">
          <cell r="A495" t="str">
            <v>SRT108C</v>
          </cell>
          <cell r="B495">
            <v>4.88</v>
          </cell>
          <cell r="C495">
            <v>40391</v>
          </cell>
          <cell r="D495">
            <v>1.42</v>
          </cell>
          <cell r="E495" t="str">
            <v>Straight</v>
          </cell>
          <cell r="F495" t="str">
            <v>Fixed</v>
          </cell>
          <cell r="G495" t="str">
            <v>G</v>
          </cell>
          <cell r="I495" t="str">
            <v>-</v>
          </cell>
          <cell r="J495" t="str">
            <v>-</v>
          </cell>
          <cell r="K495">
            <v>39871</v>
          </cell>
          <cell r="L495">
            <v>1.839399</v>
          </cell>
          <cell r="M495">
            <v>2.1324209999999999</v>
          </cell>
          <cell r="N495">
            <v>1.8098449999999999</v>
          </cell>
          <cell r="O495">
            <v>1.839399</v>
          </cell>
          <cell r="P495">
            <v>31.329070999999999</v>
          </cell>
          <cell r="Q495">
            <v>1.839399</v>
          </cell>
          <cell r="R495" t="str">
            <v>-</v>
          </cell>
          <cell r="S495">
            <v>104.258647</v>
          </cell>
          <cell r="T495">
            <v>0.37435600000000002</v>
          </cell>
          <cell r="U495">
            <v>1.3719539999999999</v>
          </cell>
          <cell r="V495">
            <v>2.5891570000000002</v>
          </cell>
          <cell r="W495">
            <v>1000</v>
          </cell>
          <cell r="X495" t="str">
            <v>Registered</v>
          </cell>
        </row>
        <row r="496">
          <cell r="A496" t="str">
            <v>SRT112A</v>
          </cell>
          <cell r="B496">
            <v>3.22</v>
          </cell>
          <cell r="C496">
            <v>40602</v>
          </cell>
          <cell r="D496">
            <v>2</v>
          </cell>
          <cell r="E496" t="str">
            <v>Straight</v>
          </cell>
          <cell r="F496" t="str">
            <v>Fixed</v>
          </cell>
          <cell r="G496" t="str">
            <v>G</v>
          </cell>
          <cell r="I496">
            <v>39857</v>
          </cell>
          <cell r="J496">
            <v>1.99</v>
          </cell>
          <cell r="K496">
            <v>39871</v>
          </cell>
          <cell r="L496">
            <v>1.9553419999999999</v>
          </cell>
          <cell r="M496">
            <v>2.2074850000000001</v>
          </cell>
          <cell r="N496">
            <v>1.922485</v>
          </cell>
          <cell r="O496">
            <v>1.9553419999999999</v>
          </cell>
          <cell r="P496">
            <v>34.417152999999999</v>
          </cell>
          <cell r="Q496">
            <v>1.9553419999999999</v>
          </cell>
          <cell r="R496" t="str">
            <v>-</v>
          </cell>
          <cell r="S496">
            <v>102.473519</v>
          </cell>
          <cell r="T496">
            <v>8.822E-3</v>
          </cell>
          <cell r="U496">
            <v>1.9279230000000001</v>
          </cell>
          <cell r="V496">
            <v>4.7225929999999998</v>
          </cell>
          <cell r="W496">
            <v>1000</v>
          </cell>
          <cell r="X496" t="str">
            <v>Registered</v>
          </cell>
        </row>
        <row r="497">
          <cell r="A497" t="str">
            <v>SRT113A</v>
          </cell>
          <cell r="B497">
            <v>3.4</v>
          </cell>
          <cell r="C497">
            <v>40608</v>
          </cell>
          <cell r="D497">
            <v>2.0099999999999998</v>
          </cell>
          <cell r="E497" t="str">
            <v>Straight</v>
          </cell>
          <cell r="F497" t="str">
            <v>Fixed</v>
          </cell>
          <cell r="G497" t="str">
            <v>G</v>
          </cell>
          <cell r="I497">
            <v>39513</v>
          </cell>
          <cell r="J497">
            <v>3.35</v>
          </cell>
          <cell r="K497">
            <v>39871</v>
          </cell>
          <cell r="L497">
            <v>1.9606870000000001</v>
          </cell>
          <cell r="M497">
            <v>2.2116669999999998</v>
          </cell>
          <cell r="N497">
            <v>1.927735</v>
          </cell>
          <cell r="O497">
            <v>1.9606870000000001</v>
          </cell>
          <cell r="P497">
            <v>34.831232999999997</v>
          </cell>
          <cell r="Q497">
            <v>1.9606870000000001</v>
          </cell>
          <cell r="R497" t="str">
            <v>-</v>
          </cell>
          <cell r="S497">
            <v>102.828535</v>
          </cell>
          <cell r="T497">
            <v>-4.6574999999999998E-2</v>
          </cell>
          <cell r="U497">
            <v>1.9458150000000001</v>
          </cell>
          <cell r="V497">
            <v>4.8032950000000003</v>
          </cell>
          <cell r="W497">
            <v>1000</v>
          </cell>
          <cell r="X497" t="str">
            <v>Registered</v>
          </cell>
        </row>
        <row r="498">
          <cell r="A498" t="str">
            <v>SRT117A</v>
          </cell>
          <cell r="B498">
            <v>5.32</v>
          </cell>
          <cell r="C498">
            <v>40735</v>
          </cell>
          <cell r="D498">
            <v>2.36</v>
          </cell>
          <cell r="E498" t="str">
            <v>Straight</v>
          </cell>
          <cell r="F498" t="str">
            <v>Fixed</v>
          </cell>
          <cell r="G498" t="str">
            <v>G</v>
          </cell>
          <cell r="I498">
            <v>39791</v>
          </cell>
          <cell r="J498">
            <v>2.5</v>
          </cell>
          <cell r="K498">
            <v>39871</v>
          </cell>
          <cell r="L498">
            <v>2.1044520000000002</v>
          </cell>
          <cell r="M498">
            <v>2.3308270000000002</v>
          </cell>
          <cell r="N498">
            <v>2.069512</v>
          </cell>
          <cell r="O498">
            <v>2.1044520000000002</v>
          </cell>
          <cell r="P498">
            <v>39.726371999999998</v>
          </cell>
          <cell r="Q498">
            <v>2.1044520000000002</v>
          </cell>
          <cell r="R498" t="str">
            <v>-</v>
          </cell>
          <cell r="S498">
            <v>107.38968</v>
          </cell>
          <cell r="T498">
            <v>0.71419200000000005</v>
          </cell>
          <cell r="U498">
            <v>2.2174740000000002</v>
          </cell>
          <cell r="V498">
            <v>6.1782009999999996</v>
          </cell>
          <cell r="W498">
            <v>1000</v>
          </cell>
          <cell r="X498" t="str">
            <v>Registered</v>
          </cell>
        </row>
        <row r="499">
          <cell r="A499" t="str">
            <v>SRT118A</v>
          </cell>
          <cell r="B499">
            <v>2.68</v>
          </cell>
          <cell r="C499">
            <v>40780</v>
          </cell>
          <cell r="D499">
            <v>2.48</v>
          </cell>
          <cell r="E499" t="str">
            <v>Straight</v>
          </cell>
          <cell r="F499" t="str">
            <v>Fixed</v>
          </cell>
          <cell r="G499" t="str">
            <v>G</v>
          </cell>
          <cell r="I499" t="str">
            <v>-</v>
          </cell>
          <cell r="J499" t="str">
            <v>-</v>
          </cell>
          <cell r="K499">
            <v>39871</v>
          </cell>
          <cell r="L499">
            <v>2.155392</v>
          </cell>
          <cell r="M499">
            <v>2.3730500000000001</v>
          </cell>
          <cell r="N499">
            <v>2.119748</v>
          </cell>
          <cell r="O499">
            <v>2.155392</v>
          </cell>
          <cell r="P499">
            <v>40.467041000000002</v>
          </cell>
          <cell r="Q499">
            <v>2.155392</v>
          </cell>
          <cell r="R499" t="str">
            <v>-</v>
          </cell>
          <cell r="S499">
            <v>101.273511</v>
          </cell>
          <cell r="T499">
            <v>2.937E-2</v>
          </cell>
          <cell r="U499">
            <v>2.3943669999999999</v>
          </cell>
          <cell r="V499">
            <v>7.0087279999999996</v>
          </cell>
          <cell r="W499">
            <v>1000</v>
          </cell>
          <cell r="X499" t="str">
            <v>Registered</v>
          </cell>
        </row>
        <row r="500">
          <cell r="A500" t="str">
            <v>SRT118B</v>
          </cell>
          <cell r="B500">
            <v>2.8879999999999999</v>
          </cell>
          <cell r="C500">
            <v>40783</v>
          </cell>
          <cell r="D500">
            <v>2.4900000000000002</v>
          </cell>
          <cell r="E500" t="str">
            <v>Straight</v>
          </cell>
          <cell r="F500" t="str">
            <v>Fixed</v>
          </cell>
          <cell r="G500" t="str">
            <v>G</v>
          </cell>
          <cell r="I500" t="str">
            <v>-</v>
          </cell>
          <cell r="J500" t="str">
            <v>-</v>
          </cell>
          <cell r="K500">
            <v>39871</v>
          </cell>
          <cell r="L500">
            <v>2.1587879999999999</v>
          </cell>
          <cell r="M500">
            <v>2.375864</v>
          </cell>
          <cell r="N500">
            <v>2.123097</v>
          </cell>
          <cell r="O500">
            <v>2.1587879999999999</v>
          </cell>
          <cell r="P500">
            <v>40.569685999999997</v>
          </cell>
          <cell r="Q500">
            <v>2.1587879999999999</v>
          </cell>
          <cell r="R500" t="str">
            <v>-</v>
          </cell>
          <cell r="S500">
            <v>101.772508</v>
          </cell>
          <cell r="T500">
            <v>7.9120000000000006E-3</v>
          </cell>
          <cell r="U500">
            <v>2.397824</v>
          </cell>
          <cell r="V500">
            <v>7.0332689999999998</v>
          </cell>
          <cell r="W500">
            <v>1000</v>
          </cell>
          <cell r="X500" t="str">
            <v>Registered</v>
          </cell>
        </row>
        <row r="501">
          <cell r="A501" t="str">
            <v>SRT124A</v>
          </cell>
          <cell r="B501">
            <v>3.52</v>
          </cell>
          <cell r="C501">
            <v>41009</v>
          </cell>
          <cell r="D501">
            <v>3.11</v>
          </cell>
          <cell r="E501" t="str">
            <v>Straight</v>
          </cell>
          <cell r="F501" t="str">
            <v>Fixed</v>
          </cell>
          <cell r="G501" t="str">
            <v>G</v>
          </cell>
          <cell r="I501" t="str">
            <v>-</v>
          </cell>
          <cell r="J501" t="str">
            <v>-</v>
          </cell>
          <cell r="K501">
            <v>39871</v>
          </cell>
          <cell r="L501">
            <v>2.4749850000000002</v>
          </cell>
          <cell r="M501">
            <v>2.6638109999999999</v>
          </cell>
          <cell r="N501">
            <v>2.429427</v>
          </cell>
          <cell r="O501">
            <v>2.4749850000000002</v>
          </cell>
          <cell r="P501">
            <v>42.305031999999997</v>
          </cell>
          <cell r="Q501">
            <v>2.4749850000000002</v>
          </cell>
          <cell r="R501" t="str">
            <v>-</v>
          </cell>
          <cell r="S501">
            <v>103.112166</v>
          </cell>
          <cell r="T501">
            <v>1.3694249999999999</v>
          </cell>
          <cell r="U501">
            <v>2.9008440000000002</v>
          </cell>
          <cell r="V501">
            <v>10.186135</v>
          </cell>
          <cell r="W501">
            <v>1000</v>
          </cell>
          <cell r="X501" t="str">
            <v>Registered</v>
          </cell>
        </row>
        <row r="502">
          <cell r="A502" t="str">
            <v>SRT127A</v>
          </cell>
          <cell r="B502">
            <v>5.6</v>
          </cell>
          <cell r="C502">
            <v>41093</v>
          </cell>
          <cell r="D502">
            <v>3.34</v>
          </cell>
          <cell r="E502" t="str">
            <v>Straight</v>
          </cell>
          <cell r="F502" t="str">
            <v>Fixed</v>
          </cell>
          <cell r="G502" t="str">
            <v>G</v>
          </cell>
          <cell r="I502">
            <v>39861</v>
          </cell>
          <cell r="J502">
            <v>2.52</v>
          </cell>
          <cell r="K502">
            <v>39871</v>
          </cell>
          <cell r="L502">
            <v>2.564209</v>
          </cell>
          <cell r="M502">
            <v>2.76783</v>
          </cell>
          <cell r="N502">
            <v>2.5046789999999999</v>
          </cell>
          <cell r="O502">
            <v>2.564209</v>
          </cell>
          <cell r="P502">
            <v>47.302056999999998</v>
          </cell>
          <cell r="Q502">
            <v>2.564209</v>
          </cell>
          <cell r="R502" t="str">
            <v>-</v>
          </cell>
          <cell r="S502">
            <v>109.676675</v>
          </cell>
          <cell r="T502">
            <v>0.87452099999999999</v>
          </cell>
          <cell r="U502">
            <v>3.0425620000000002</v>
          </cell>
          <cell r="V502">
            <v>11.243045</v>
          </cell>
          <cell r="W502">
            <v>1000</v>
          </cell>
          <cell r="X502" t="str">
            <v>Registered</v>
          </cell>
        </row>
        <row r="503">
          <cell r="A503" t="str">
            <v>SRT127B</v>
          </cell>
          <cell r="B503">
            <v>5.22</v>
          </cell>
          <cell r="C503">
            <v>41112</v>
          </cell>
          <cell r="D503">
            <v>3.39</v>
          </cell>
          <cell r="E503" t="str">
            <v>Straight</v>
          </cell>
          <cell r="F503" t="str">
            <v>Fixed</v>
          </cell>
          <cell r="G503" t="str">
            <v>G</v>
          </cell>
          <cell r="I503" t="str">
            <v>-</v>
          </cell>
          <cell r="J503" t="str">
            <v>-</v>
          </cell>
          <cell r="K503">
            <v>39871</v>
          </cell>
          <cell r="L503">
            <v>2.5843910000000001</v>
          </cell>
          <cell r="M503">
            <v>2.7913579999999998</v>
          </cell>
          <cell r="N503">
            <v>2.5217000000000001</v>
          </cell>
          <cell r="O503">
            <v>2.5843910000000001</v>
          </cell>
          <cell r="P503">
            <v>48.195498000000001</v>
          </cell>
          <cell r="Q503">
            <v>2.5843910000000001</v>
          </cell>
          <cell r="R503" t="str">
            <v>-</v>
          </cell>
          <cell r="S503">
            <v>108.52495</v>
          </cell>
          <cell r="T503">
            <v>0.54345200000000005</v>
          </cell>
          <cell r="U503">
            <v>3.1080909999999999</v>
          </cell>
          <cell r="V503">
            <v>11.65428</v>
          </cell>
          <cell r="W503">
            <v>1000</v>
          </cell>
          <cell r="X503" t="str">
            <v>Registered</v>
          </cell>
        </row>
        <row r="504">
          <cell r="A504" t="str">
            <v>SRT127C</v>
          </cell>
          <cell r="B504">
            <v>4.92</v>
          </cell>
          <cell r="C504">
            <v>41121</v>
          </cell>
          <cell r="D504">
            <v>3.42</v>
          </cell>
          <cell r="E504" t="str">
            <v>Straight</v>
          </cell>
          <cell r="F504" t="str">
            <v>Fixed</v>
          </cell>
          <cell r="G504" t="str">
            <v>G</v>
          </cell>
          <cell r="I504">
            <v>39654</v>
          </cell>
          <cell r="J504">
            <v>4.9144439999999996</v>
          </cell>
          <cell r="K504">
            <v>39871</v>
          </cell>
          <cell r="L504">
            <v>2.5939510000000001</v>
          </cell>
          <cell r="M504">
            <v>2.802502</v>
          </cell>
          <cell r="N504">
            <v>2.529763</v>
          </cell>
          <cell r="O504">
            <v>2.5939510000000001</v>
          </cell>
          <cell r="P504">
            <v>48.525542000000002</v>
          </cell>
          <cell r="Q504">
            <v>2.5939510000000001</v>
          </cell>
          <cell r="R504" t="str">
            <v>-</v>
          </cell>
          <cell r="S504">
            <v>107.57609600000001</v>
          </cell>
          <cell r="T504">
            <v>0.39090399999999997</v>
          </cell>
          <cell r="U504">
            <v>3.1439629999999998</v>
          </cell>
          <cell r="V504">
            <v>11.876493999999999</v>
          </cell>
          <cell r="W504">
            <v>1000</v>
          </cell>
          <cell r="X504" t="str">
            <v>Registered</v>
          </cell>
        </row>
        <row r="505">
          <cell r="A505" t="str">
            <v>SRT129A</v>
          </cell>
          <cell r="B505">
            <v>5.3</v>
          </cell>
          <cell r="C505">
            <v>41173</v>
          </cell>
          <cell r="D505">
            <v>3.56</v>
          </cell>
          <cell r="E505" t="str">
            <v>Straight</v>
          </cell>
          <cell r="F505" t="str">
            <v>Fixed</v>
          </cell>
          <cell r="G505" t="str">
            <v>G</v>
          </cell>
          <cell r="I505">
            <v>39765</v>
          </cell>
          <cell r="J505">
            <v>3.49</v>
          </cell>
          <cell r="K505">
            <v>39871</v>
          </cell>
          <cell r="L505">
            <v>2.649184</v>
          </cell>
          <cell r="M505">
            <v>2.866895</v>
          </cell>
          <cell r="N505">
            <v>2.5763470000000002</v>
          </cell>
          <cell r="O505">
            <v>2.649184</v>
          </cell>
          <cell r="P505">
            <v>50.590138000000003</v>
          </cell>
          <cell r="Q505">
            <v>2.649184</v>
          </cell>
          <cell r="R505" t="str">
            <v>-</v>
          </cell>
          <cell r="S505">
            <v>108.956767</v>
          </cell>
          <cell r="T505">
            <v>2.3378079999999999</v>
          </cell>
          <cell r="U505">
            <v>3.188256</v>
          </cell>
          <cell r="V505">
            <v>12.431725</v>
          </cell>
          <cell r="W505">
            <v>1000</v>
          </cell>
          <cell r="X505" t="str">
            <v>Registered</v>
          </cell>
        </row>
        <row r="506">
          <cell r="A506" t="str">
            <v>SRT129B</v>
          </cell>
          <cell r="B506">
            <v>4.08</v>
          </cell>
          <cell r="C506">
            <v>41172</v>
          </cell>
          <cell r="D506">
            <v>3.56</v>
          </cell>
          <cell r="E506" t="str">
            <v>Straight</v>
          </cell>
          <cell r="F506" t="str">
            <v>Fixed</v>
          </cell>
          <cell r="G506" t="str">
            <v>G</v>
          </cell>
          <cell r="I506">
            <v>39344</v>
          </cell>
          <cell r="J506">
            <v>4.0812350000000004</v>
          </cell>
          <cell r="K506">
            <v>39871</v>
          </cell>
          <cell r="L506">
            <v>2.6481219999999999</v>
          </cell>
          <cell r="M506">
            <v>2.8656570000000001</v>
          </cell>
          <cell r="N506">
            <v>2.5754510000000002</v>
          </cell>
          <cell r="O506">
            <v>2.6481219999999999</v>
          </cell>
          <cell r="P506">
            <v>49.845775000000003</v>
          </cell>
          <cell r="Q506">
            <v>2.6481219999999999</v>
          </cell>
          <cell r="R506" t="str">
            <v>-</v>
          </cell>
          <cell r="S506">
            <v>104.839353</v>
          </cell>
          <cell r="T506">
            <v>1.8108489999999999</v>
          </cell>
          <cell r="U506">
            <v>3.248494</v>
          </cell>
          <cell r="V506">
            <v>12.729046</v>
          </cell>
          <cell r="W506">
            <v>1000</v>
          </cell>
          <cell r="X506" t="str">
            <v>Registered</v>
          </cell>
        </row>
        <row r="507">
          <cell r="A507" t="str">
            <v>SRT129C</v>
          </cell>
          <cell r="B507">
            <v>4.38</v>
          </cell>
          <cell r="C507">
            <v>41177</v>
          </cell>
          <cell r="D507">
            <v>3.57</v>
          </cell>
          <cell r="E507" t="str">
            <v>Straight</v>
          </cell>
          <cell r="F507" t="str">
            <v>Fixed</v>
          </cell>
          <cell r="G507" t="str">
            <v>G</v>
          </cell>
          <cell r="I507" t="str">
            <v>-</v>
          </cell>
          <cell r="J507" t="str">
            <v>-</v>
          </cell>
          <cell r="K507">
            <v>39871</v>
          </cell>
          <cell r="L507">
            <v>2.6534330000000002</v>
          </cell>
          <cell r="M507">
            <v>2.871848</v>
          </cell>
          <cell r="N507">
            <v>2.5799300000000001</v>
          </cell>
          <cell r="O507">
            <v>2.6534330000000002</v>
          </cell>
          <cell r="P507">
            <v>50.135420000000003</v>
          </cell>
          <cell r="Q507">
            <v>2.6534330000000002</v>
          </cell>
          <cell r="R507" t="str">
            <v>-</v>
          </cell>
          <cell r="S507">
            <v>105.853746</v>
          </cell>
          <cell r="T507">
            <v>1.8839999999999999</v>
          </cell>
          <cell r="U507">
            <v>3.2459210000000001</v>
          </cell>
          <cell r="V507">
            <v>12.742319999999999</v>
          </cell>
          <cell r="W507">
            <v>1000</v>
          </cell>
          <cell r="X507" t="str">
            <v>Registered</v>
          </cell>
        </row>
        <row r="508">
          <cell r="A508" t="str">
            <v>SRT134A</v>
          </cell>
          <cell r="B508">
            <v>3.5129999999999999</v>
          </cell>
          <cell r="C508">
            <v>41394</v>
          </cell>
          <cell r="D508">
            <v>4.17</v>
          </cell>
          <cell r="E508" t="str">
            <v>Straight</v>
          </cell>
          <cell r="F508" t="str">
            <v>Fixed</v>
          </cell>
          <cell r="G508" t="str">
            <v>G</v>
          </cell>
          <cell r="I508">
            <v>38693</v>
          </cell>
          <cell r="J508">
            <v>6.2809999999999997</v>
          </cell>
          <cell r="K508">
            <v>39871</v>
          </cell>
          <cell r="L508">
            <v>3.0239389999999999</v>
          </cell>
          <cell r="M508">
            <v>3.280573</v>
          </cell>
          <cell r="N508">
            <v>2.9143400000000002</v>
          </cell>
          <cell r="O508">
            <v>3.0239389999999999</v>
          </cell>
          <cell r="P508">
            <v>52.439219000000001</v>
          </cell>
          <cell r="Q508">
            <v>3.0239389999999999</v>
          </cell>
          <cell r="R508" t="str">
            <v>-</v>
          </cell>
          <cell r="S508">
            <v>101.90207599999999</v>
          </cell>
          <cell r="T508">
            <v>1.1742079999999999</v>
          </cell>
          <cell r="U508">
            <v>3.8118989999999999</v>
          </cell>
          <cell r="V508">
            <v>17.142752000000002</v>
          </cell>
          <cell r="W508">
            <v>1000</v>
          </cell>
          <cell r="X508" t="str">
            <v>Registered</v>
          </cell>
        </row>
        <row r="509">
          <cell r="A509" t="str">
            <v>SRT137A</v>
          </cell>
          <cell r="B509">
            <v>4.4080000000000004</v>
          </cell>
          <cell r="C509">
            <v>41474</v>
          </cell>
          <cell r="D509">
            <v>4.3899999999999997</v>
          </cell>
          <cell r="E509" t="str">
            <v>Straight</v>
          </cell>
          <cell r="F509" t="str">
            <v>Fixed</v>
          </cell>
          <cell r="G509" t="str">
            <v>G</v>
          </cell>
          <cell r="I509">
            <v>39279</v>
          </cell>
          <cell r="J509">
            <v>4.4080000000000004</v>
          </cell>
          <cell r="K509">
            <v>39871</v>
          </cell>
          <cell r="L509">
            <v>3.125327</v>
          </cell>
          <cell r="M509">
            <v>3.3960509999999999</v>
          </cell>
          <cell r="N509">
            <v>3.002421</v>
          </cell>
          <cell r="O509">
            <v>3.125327</v>
          </cell>
          <cell r="P509">
            <v>57.066986</v>
          </cell>
          <cell r="Q509">
            <v>3.125327</v>
          </cell>
          <cell r="R509" t="str">
            <v>-</v>
          </cell>
          <cell r="S509">
            <v>105.231658</v>
          </cell>
          <cell r="T509">
            <v>0.495145</v>
          </cell>
          <cell r="U509">
            <v>3.963835</v>
          </cell>
          <cell r="V509">
            <v>18.532447000000001</v>
          </cell>
          <cell r="W509">
            <v>1000</v>
          </cell>
          <cell r="X509" t="str">
            <v>Registered</v>
          </cell>
        </row>
        <row r="510">
          <cell r="A510" t="str">
            <v>SRT138A</v>
          </cell>
          <cell r="B510">
            <v>3</v>
          </cell>
          <cell r="C510">
            <v>41511</v>
          </cell>
          <cell r="D510">
            <v>4.49</v>
          </cell>
          <cell r="E510" t="str">
            <v>Straight</v>
          </cell>
          <cell r="F510" t="str">
            <v>Fixed</v>
          </cell>
          <cell r="G510" t="str">
            <v>G</v>
          </cell>
          <cell r="I510">
            <v>37859</v>
          </cell>
          <cell r="J510">
            <v>3</v>
          </cell>
          <cell r="K510">
            <v>39871</v>
          </cell>
          <cell r="L510">
            <v>3.1461860000000001</v>
          </cell>
          <cell r="M510">
            <v>3.4234260000000001</v>
          </cell>
          <cell r="N510">
            <v>3.0171250000000001</v>
          </cell>
          <cell r="O510">
            <v>3.1461860000000001</v>
          </cell>
          <cell r="P510">
            <v>56.994020999999996</v>
          </cell>
          <cell r="Q510">
            <v>3.1461860000000001</v>
          </cell>
          <cell r="R510" t="str">
            <v>-</v>
          </cell>
          <cell r="S510">
            <v>99.404943000000003</v>
          </cell>
          <cell r="T510">
            <v>3.2877000000000003E-2</v>
          </cell>
          <cell r="U510">
            <v>4.1614639999999996</v>
          </cell>
          <cell r="V510">
            <v>20.017838000000001</v>
          </cell>
          <cell r="W510">
            <v>1000</v>
          </cell>
          <cell r="X510" t="str">
            <v>Registered</v>
          </cell>
        </row>
        <row r="511">
          <cell r="A511" t="str">
            <v>SRT138B</v>
          </cell>
          <cell r="B511">
            <v>5.62</v>
          </cell>
          <cell r="C511">
            <v>41495</v>
          </cell>
          <cell r="D511">
            <v>4.4400000000000004</v>
          </cell>
          <cell r="E511" t="str">
            <v>Straight</v>
          </cell>
          <cell r="F511" t="str">
            <v>Fixed</v>
          </cell>
          <cell r="G511" t="str">
            <v>G</v>
          </cell>
          <cell r="I511">
            <v>39808</v>
          </cell>
          <cell r="J511">
            <v>2.4</v>
          </cell>
          <cell r="K511">
            <v>39871</v>
          </cell>
          <cell r="L511">
            <v>3.1371660000000001</v>
          </cell>
          <cell r="M511">
            <v>3.4115890000000002</v>
          </cell>
          <cell r="N511">
            <v>3.010767</v>
          </cell>
          <cell r="O511">
            <v>3.1371660000000001</v>
          </cell>
          <cell r="P511">
            <v>59.206209999999999</v>
          </cell>
          <cell r="Q511">
            <v>3.1371660000000001</v>
          </cell>
          <cell r="R511" t="str">
            <v>-</v>
          </cell>
          <cell r="S511">
            <v>110.239169</v>
          </cell>
          <cell r="T511">
            <v>0.30794500000000002</v>
          </cell>
          <cell r="U511">
            <v>3.9438219999999999</v>
          </cell>
          <cell r="V511">
            <v>18.519935</v>
          </cell>
          <cell r="W511">
            <v>1000</v>
          </cell>
          <cell r="X511" t="str">
            <v>Registered</v>
          </cell>
        </row>
        <row r="512">
          <cell r="A512" t="str">
            <v>SRT139A</v>
          </cell>
          <cell r="B512">
            <v>4.3499999999999996</v>
          </cell>
          <cell r="C512">
            <v>41523</v>
          </cell>
          <cell r="D512">
            <v>4.5199999999999996</v>
          </cell>
          <cell r="E512" t="str">
            <v>Straight</v>
          </cell>
          <cell r="F512" t="str">
            <v>Fixed</v>
          </cell>
          <cell r="G512" t="str">
            <v>G</v>
          </cell>
          <cell r="I512" t="str">
            <v>-</v>
          </cell>
          <cell r="J512" t="str">
            <v>-</v>
          </cell>
          <cell r="K512">
            <v>39871</v>
          </cell>
          <cell r="L512">
            <v>3.1529509999999998</v>
          </cell>
          <cell r="M512">
            <v>3.4323049999999999</v>
          </cell>
          <cell r="N512">
            <v>3.0218940000000001</v>
          </cell>
          <cell r="O512">
            <v>3.1529509999999998</v>
          </cell>
          <cell r="P512">
            <v>58.996662999999998</v>
          </cell>
          <cell r="Q512">
            <v>3.1529509999999998</v>
          </cell>
          <cell r="R512" t="str">
            <v>-</v>
          </cell>
          <cell r="S512">
            <v>105.000156</v>
          </cell>
          <cell r="T512">
            <v>-5.9589000000000003E-2</v>
          </cell>
          <cell r="U512">
            <v>4.0950110000000004</v>
          </cell>
          <cell r="V512">
            <v>19.646108999999999</v>
          </cell>
          <cell r="W512">
            <v>1000</v>
          </cell>
          <cell r="X512" t="str">
            <v>Registered</v>
          </cell>
        </row>
        <row r="513">
          <cell r="A513" t="str">
            <v>SRT139B</v>
          </cell>
          <cell r="B513">
            <v>4.3979999999999997</v>
          </cell>
          <cell r="C513">
            <v>41530</v>
          </cell>
          <cell r="D513">
            <v>4.54</v>
          </cell>
          <cell r="E513" t="str">
            <v>Straight</v>
          </cell>
          <cell r="F513" t="str">
            <v>Fixed</v>
          </cell>
          <cell r="G513" t="str">
            <v>G</v>
          </cell>
          <cell r="I513">
            <v>39332</v>
          </cell>
          <cell r="J513">
            <v>4.3979999999999997</v>
          </cell>
          <cell r="K513">
            <v>39871</v>
          </cell>
          <cell r="L513">
            <v>3.1568969999999998</v>
          </cell>
          <cell r="M513">
            <v>3.437484</v>
          </cell>
          <cell r="N513">
            <v>3.0246759999999999</v>
          </cell>
          <cell r="O513">
            <v>3.1568969999999998</v>
          </cell>
          <cell r="P513">
            <v>59.463816999999999</v>
          </cell>
          <cell r="Q513">
            <v>3.1568969999999998</v>
          </cell>
          <cell r="R513" t="str">
            <v>-</v>
          </cell>
          <cell r="S513">
            <v>105.220693</v>
          </cell>
          <cell r="T513">
            <v>2.0363340000000001</v>
          </cell>
          <cell r="U513">
            <v>4.0270739999999998</v>
          </cell>
          <cell r="V513">
            <v>19.383505</v>
          </cell>
          <cell r="W513">
            <v>1000</v>
          </cell>
          <cell r="X513" t="str">
            <v>Registered</v>
          </cell>
        </row>
        <row r="514">
          <cell r="A514" t="str">
            <v>SRT139C</v>
          </cell>
          <cell r="B514">
            <v>4.53</v>
          </cell>
          <cell r="C514">
            <v>41521</v>
          </cell>
          <cell r="D514">
            <v>4.5199999999999996</v>
          </cell>
          <cell r="E514" t="str">
            <v>Straight</v>
          </cell>
          <cell r="F514" t="str">
            <v>Fixed</v>
          </cell>
          <cell r="G514" t="str">
            <v>G</v>
          </cell>
          <cell r="I514">
            <v>39763</v>
          </cell>
          <cell r="J514">
            <v>3.6</v>
          </cell>
          <cell r="K514">
            <v>39871</v>
          </cell>
          <cell r="L514">
            <v>3.1518229999999998</v>
          </cell>
          <cell r="M514">
            <v>3.430825</v>
          </cell>
          <cell r="N514">
            <v>3.021099</v>
          </cell>
          <cell r="O514">
            <v>3.1518229999999998</v>
          </cell>
          <cell r="P514">
            <v>59.088959000000003</v>
          </cell>
          <cell r="Q514">
            <v>3.1518229999999998</v>
          </cell>
          <cell r="R514" t="str">
            <v>-</v>
          </cell>
          <cell r="S514">
            <v>105.750135</v>
          </cell>
          <cell r="T514">
            <v>-3.7233000000000002E-2</v>
          </cell>
          <cell r="U514">
            <v>4.0777970000000003</v>
          </cell>
          <cell r="V514">
            <v>19.521953</v>
          </cell>
          <cell r="W514">
            <v>1000</v>
          </cell>
          <cell r="X514" t="str">
            <v>Registered</v>
          </cell>
        </row>
        <row r="515">
          <cell r="A515" t="str">
            <v>SRT139D</v>
          </cell>
          <cell r="B515">
            <v>4.55</v>
          </cell>
          <cell r="C515">
            <v>41535</v>
          </cell>
          <cell r="D515">
            <v>4.55</v>
          </cell>
          <cell r="E515" t="str">
            <v>Straight</v>
          </cell>
          <cell r="F515" t="str">
            <v>Fixed</v>
          </cell>
          <cell r="G515" t="str">
            <v>G</v>
          </cell>
          <cell r="I515">
            <v>39765</v>
          </cell>
          <cell r="J515">
            <v>3.54</v>
          </cell>
          <cell r="K515">
            <v>39871</v>
          </cell>
          <cell r="L515">
            <v>3.159716</v>
          </cell>
          <cell r="M515">
            <v>3.4411830000000001</v>
          </cell>
          <cell r="N515">
            <v>3.0266630000000001</v>
          </cell>
          <cell r="O515">
            <v>3.159716</v>
          </cell>
          <cell r="P515">
            <v>59.917546000000002</v>
          </cell>
          <cell r="Q515">
            <v>3.159716</v>
          </cell>
          <cell r="R515" t="str">
            <v>-</v>
          </cell>
          <cell r="S515">
            <v>105.862343</v>
          </cell>
          <cell r="T515">
            <v>2.044384</v>
          </cell>
          <cell r="U515">
            <v>4.0283769999999999</v>
          </cell>
          <cell r="V515">
            <v>19.422152000000001</v>
          </cell>
          <cell r="W515">
            <v>1000</v>
          </cell>
          <cell r="X515" t="str">
            <v>Registered</v>
          </cell>
        </row>
        <row r="516">
          <cell r="A516" t="str">
            <v>SRT144A</v>
          </cell>
          <cell r="B516">
            <v>5.5475000000000003</v>
          </cell>
          <cell r="C516">
            <v>41734</v>
          </cell>
          <cell r="D516">
            <v>5.0999999999999996</v>
          </cell>
          <cell r="E516" t="str">
            <v>Straight</v>
          </cell>
          <cell r="F516" t="str">
            <v>Fixed</v>
          </cell>
          <cell r="G516" t="str">
            <v>G</v>
          </cell>
          <cell r="I516" t="str">
            <v>-</v>
          </cell>
          <cell r="J516" t="str">
            <v>-</v>
          </cell>
          <cell r="K516">
            <v>39871</v>
          </cell>
          <cell r="L516">
            <v>3.3272149999999998</v>
          </cell>
          <cell r="M516">
            <v>3.633464</v>
          </cell>
          <cell r="N516">
            <v>3.1644779999999999</v>
          </cell>
          <cell r="O516">
            <v>3.3272149999999998</v>
          </cell>
          <cell r="P516">
            <v>64.001852</v>
          </cell>
          <cell r="Q516">
            <v>3.3272149999999998</v>
          </cell>
          <cell r="R516" t="str">
            <v>-</v>
          </cell>
          <cell r="S516">
            <v>110.332564</v>
          </cell>
          <cell r="T516">
            <v>2.2341989999999998</v>
          </cell>
          <cell r="U516">
            <v>4.379645</v>
          </cell>
          <cell r="V516">
            <v>23.143978000000001</v>
          </cell>
          <cell r="W516">
            <v>1000</v>
          </cell>
          <cell r="X516" t="str">
            <v>Registered</v>
          </cell>
        </row>
        <row r="517">
          <cell r="A517" t="str">
            <v>SRT145A</v>
          </cell>
          <cell r="B517">
            <v>5.64</v>
          </cell>
          <cell r="C517">
            <v>41788</v>
          </cell>
          <cell r="D517">
            <v>5.25</v>
          </cell>
          <cell r="E517" t="str">
            <v>Straight</v>
          </cell>
          <cell r="F517" t="str">
            <v>Fixed</v>
          </cell>
          <cell r="G517" t="str">
            <v>G</v>
          </cell>
          <cell r="I517" t="str">
            <v>-</v>
          </cell>
          <cell r="J517" t="str">
            <v>-</v>
          </cell>
          <cell r="K517">
            <v>39871</v>
          </cell>
          <cell r="L517">
            <v>3.392522</v>
          </cell>
          <cell r="M517">
            <v>3.6932969999999998</v>
          </cell>
          <cell r="N517">
            <v>3.2257910000000001</v>
          </cell>
          <cell r="O517">
            <v>3.392522</v>
          </cell>
          <cell r="P517">
            <v>65.901812000000007</v>
          </cell>
          <cell r="Q517">
            <v>3.392522</v>
          </cell>
          <cell r="R517" t="str">
            <v>-</v>
          </cell>
          <cell r="S517">
            <v>110.73105700000001</v>
          </cell>
          <cell r="T517">
            <v>1.421589</v>
          </cell>
          <cell r="U517">
            <v>4.5146350000000002</v>
          </cell>
          <cell r="V517">
            <v>24.429845</v>
          </cell>
          <cell r="W517">
            <v>1000</v>
          </cell>
          <cell r="X517" t="str">
            <v>Registered</v>
          </cell>
        </row>
        <row r="518">
          <cell r="A518" t="str">
            <v>SRT148A</v>
          </cell>
          <cell r="B518">
            <v>5.08</v>
          </cell>
          <cell r="C518">
            <v>41858</v>
          </cell>
          <cell r="D518">
            <v>5.44</v>
          </cell>
          <cell r="E518" t="str">
            <v>Straight</v>
          </cell>
          <cell r="F518" t="str">
            <v>Fixed</v>
          </cell>
          <cell r="G518" t="str">
            <v>G</v>
          </cell>
          <cell r="I518">
            <v>39667</v>
          </cell>
          <cell r="J518">
            <v>5.08</v>
          </cell>
          <cell r="K518">
            <v>39871</v>
          </cell>
          <cell r="L518">
            <v>3.4388920000000001</v>
          </cell>
          <cell r="M518">
            <v>3.7325719999999998</v>
          </cell>
          <cell r="N518">
            <v>3.2669830000000002</v>
          </cell>
          <cell r="O518">
            <v>3.4388920000000001</v>
          </cell>
          <cell r="P518">
            <v>65.594772000000006</v>
          </cell>
          <cell r="Q518">
            <v>3.4388920000000001</v>
          </cell>
          <cell r="R518" t="str">
            <v>-</v>
          </cell>
          <cell r="S518">
            <v>108.09182300000001</v>
          </cell>
          <cell r="T518">
            <v>0.30619200000000002</v>
          </cell>
          <cell r="U518">
            <v>4.7501879999999996</v>
          </cell>
          <cell r="V518">
            <v>26.618713</v>
          </cell>
          <cell r="W518">
            <v>1000</v>
          </cell>
          <cell r="X518" t="str">
            <v>Registered</v>
          </cell>
        </row>
        <row r="519">
          <cell r="A519" t="str">
            <v>SRT149A</v>
          </cell>
          <cell r="B519">
            <v>5.37</v>
          </cell>
          <cell r="C519">
            <v>41903</v>
          </cell>
          <cell r="D519">
            <v>5.56</v>
          </cell>
          <cell r="E519" t="str">
            <v>Straight</v>
          </cell>
          <cell r="F519" t="str">
            <v>Fixed</v>
          </cell>
          <cell r="G519" t="str">
            <v>G</v>
          </cell>
          <cell r="I519" t="str">
            <v>-</v>
          </cell>
          <cell r="J519" t="str">
            <v>-</v>
          </cell>
          <cell r="K519">
            <v>39871</v>
          </cell>
          <cell r="L519">
            <v>3.468702</v>
          </cell>
          <cell r="M519">
            <v>3.7578200000000002</v>
          </cell>
          <cell r="N519">
            <v>3.293463</v>
          </cell>
          <cell r="O519">
            <v>3.468702</v>
          </cell>
          <cell r="P519">
            <v>66.898919000000006</v>
          </cell>
          <cell r="Q519">
            <v>3.468702</v>
          </cell>
          <cell r="R519" t="str">
            <v>-</v>
          </cell>
          <cell r="S519">
            <v>109.551241</v>
          </cell>
          <cell r="T519">
            <v>2.3686850000000002</v>
          </cell>
          <cell r="U519">
            <v>4.725867</v>
          </cell>
          <cell r="V519">
            <v>26.928155</v>
          </cell>
          <cell r="W519">
            <v>1000</v>
          </cell>
          <cell r="X519" t="str">
            <v>Registered</v>
          </cell>
        </row>
        <row r="520">
          <cell r="A520" t="str">
            <v>SRT149B</v>
          </cell>
          <cell r="B520">
            <v>4.78</v>
          </cell>
          <cell r="C520">
            <v>41907</v>
          </cell>
          <cell r="D520">
            <v>5.57</v>
          </cell>
          <cell r="E520" t="str">
            <v>Straight</v>
          </cell>
          <cell r="F520" t="str">
            <v>Fixed</v>
          </cell>
          <cell r="G520" t="str">
            <v>G</v>
          </cell>
          <cell r="I520">
            <v>39717</v>
          </cell>
          <cell r="J520">
            <v>4.8014020000000004</v>
          </cell>
          <cell r="K520">
            <v>39871</v>
          </cell>
          <cell r="L520">
            <v>3.471352</v>
          </cell>
          <cell r="M520">
            <v>3.7600639999999999</v>
          </cell>
          <cell r="N520">
            <v>3.295817</v>
          </cell>
          <cell r="O520">
            <v>3.471352</v>
          </cell>
          <cell r="P520">
            <v>66.19041</v>
          </cell>
          <cell r="Q520">
            <v>3.471352</v>
          </cell>
          <cell r="R520" t="str">
            <v>-</v>
          </cell>
          <cell r="S520">
            <v>106.588936</v>
          </cell>
          <cell r="T520">
            <v>2.0560550000000002</v>
          </cell>
          <cell r="U520">
            <v>4.7978290000000001</v>
          </cell>
          <cell r="V520">
            <v>27.500516999999999</v>
          </cell>
          <cell r="W520">
            <v>1000</v>
          </cell>
          <cell r="X520" t="str">
            <v>Registered</v>
          </cell>
        </row>
        <row r="521">
          <cell r="A521" t="str">
            <v>SRT14OA</v>
          </cell>
          <cell r="B521">
            <v>4.63</v>
          </cell>
          <cell r="C521">
            <v>41923</v>
          </cell>
          <cell r="D521">
            <v>5.62</v>
          </cell>
          <cell r="E521" t="str">
            <v>Straight</v>
          </cell>
          <cell r="F521" t="str">
            <v>Fixed</v>
          </cell>
          <cell r="G521" t="str">
            <v>G</v>
          </cell>
          <cell r="I521">
            <v>39364</v>
          </cell>
          <cell r="J521">
            <v>4.63</v>
          </cell>
          <cell r="K521">
            <v>39871</v>
          </cell>
          <cell r="L521">
            <v>3.4819499999999999</v>
          </cell>
          <cell r="M521">
            <v>3.7690410000000001</v>
          </cell>
          <cell r="N521">
            <v>3.3052329999999999</v>
          </cell>
          <cell r="O521">
            <v>3.4819499999999999</v>
          </cell>
          <cell r="P521">
            <v>66.640649999999994</v>
          </cell>
          <cell r="Q521">
            <v>3.4819499999999999</v>
          </cell>
          <cell r="R521" t="str">
            <v>-</v>
          </cell>
          <cell r="S521">
            <v>105.809968</v>
          </cell>
          <cell r="T521">
            <v>1.788575</v>
          </cell>
          <cell r="U521">
            <v>4.8593070000000003</v>
          </cell>
          <cell r="V521">
            <v>28.084363</v>
          </cell>
          <cell r="W521">
            <v>1000</v>
          </cell>
          <cell r="X521" t="str">
            <v>Registered</v>
          </cell>
        </row>
        <row r="522">
          <cell r="A522" t="str">
            <v>SRT157A</v>
          </cell>
          <cell r="B522">
            <v>5.7279999999999998</v>
          </cell>
          <cell r="C522">
            <v>42207</v>
          </cell>
          <cell r="D522">
            <v>6.39</v>
          </cell>
          <cell r="E522" t="str">
            <v>Straight</v>
          </cell>
          <cell r="F522" t="str">
            <v>Fixed</v>
          </cell>
          <cell r="G522" t="str">
            <v>G</v>
          </cell>
          <cell r="I522" t="str">
            <v>-</v>
          </cell>
          <cell r="J522" t="str">
            <v>-</v>
          </cell>
          <cell r="K522">
            <v>39871</v>
          </cell>
          <cell r="L522">
            <v>3.6579079999999999</v>
          </cell>
          <cell r="M522">
            <v>3.9162089999999998</v>
          </cell>
          <cell r="N522">
            <v>3.4601820000000001</v>
          </cell>
          <cell r="O522">
            <v>3.6579079999999999</v>
          </cell>
          <cell r="P522">
            <v>70.019278999999997</v>
          </cell>
          <cell r="Q522">
            <v>3.6579079999999999</v>
          </cell>
          <cell r="R522" t="str">
            <v>-</v>
          </cell>
          <cell r="S522">
            <v>111.72301299999999</v>
          </cell>
          <cell r="T522">
            <v>0.59633999999999998</v>
          </cell>
          <cell r="U522">
            <v>5.3748110000000002</v>
          </cell>
          <cell r="V522">
            <v>34.472971999999999</v>
          </cell>
          <cell r="W522">
            <v>1000</v>
          </cell>
          <cell r="X522" t="str">
            <v>Registered</v>
          </cell>
        </row>
        <row r="523">
          <cell r="A523" t="str">
            <v>SRT158A</v>
          </cell>
          <cell r="B523">
            <v>5.69</v>
          </cell>
          <cell r="C523">
            <v>42225</v>
          </cell>
          <cell r="D523">
            <v>6.44</v>
          </cell>
          <cell r="E523" t="str">
            <v>Straight</v>
          </cell>
          <cell r="F523" t="str">
            <v>Fixed</v>
          </cell>
          <cell r="G523" t="str">
            <v>G</v>
          </cell>
          <cell r="I523">
            <v>39014</v>
          </cell>
          <cell r="J523">
            <v>5.335</v>
          </cell>
          <cell r="K523">
            <v>39871</v>
          </cell>
          <cell r="L523">
            <v>3.6781009999999998</v>
          </cell>
          <cell r="M523">
            <v>3.9345780000000001</v>
          </cell>
          <cell r="N523">
            <v>3.4790429999999999</v>
          </cell>
          <cell r="O523">
            <v>3.6781009999999998</v>
          </cell>
          <cell r="P523">
            <v>70.441327000000001</v>
          </cell>
          <cell r="Q523">
            <v>3.6781009999999998</v>
          </cell>
          <cell r="R523" t="str">
            <v>-</v>
          </cell>
          <cell r="S523">
            <v>111.465873</v>
          </cell>
          <cell r="T523">
            <v>0.31178099999999997</v>
          </cell>
          <cell r="U523">
            <v>5.4263440000000003</v>
          </cell>
          <cell r="V523">
            <v>35.045794000000001</v>
          </cell>
          <cell r="W523">
            <v>1000</v>
          </cell>
          <cell r="X523" t="str">
            <v>Registered</v>
          </cell>
        </row>
        <row r="524">
          <cell r="A524" t="str">
            <v>SRT159A</v>
          </cell>
          <cell r="B524">
            <v>5.6349999999999998</v>
          </cell>
          <cell r="C524">
            <v>42276</v>
          </cell>
          <cell r="D524">
            <v>6.58</v>
          </cell>
          <cell r="E524" t="str">
            <v>Straight</v>
          </cell>
          <cell r="F524" t="str">
            <v>Fixed</v>
          </cell>
          <cell r="G524" t="str">
            <v>G</v>
          </cell>
          <cell r="I524">
            <v>39091</v>
          </cell>
          <cell r="J524">
            <v>5.25</v>
          </cell>
          <cell r="K524">
            <v>39871</v>
          </cell>
          <cell r="L524">
            <v>3.7353160000000001</v>
          </cell>
          <cell r="M524">
            <v>3.9866229999999998</v>
          </cell>
          <cell r="N524">
            <v>3.532486</v>
          </cell>
          <cell r="O524">
            <v>3.7353160000000001</v>
          </cell>
          <cell r="P524">
            <v>71.280349000000001</v>
          </cell>
          <cell r="Q524">
            <v>3.7353160000000001</v>
          </cell>
          <cell r="R524" t="str">
            <v>-</v>
          </cell>
          <cell r="S524">
            <v>111.006907</v>
          </cell>
          <cell r="T524">
            <v>2.3620679999999998</v>
          </cell>
          <cell r="U524">
            <v>5.4264549999999998</v>
          </cell>
          <cell r="V524">
            <v>35.690195000000003</v>
          </cell>
          <cell r="W524">
            <v>1000</v>
          </cell>
          <cell r="X524" t="str">
            <v>Registered</v>
          </cell>
        </row>
        <row r="525">
          <cell r="A525" t="str">
            <v>SRT159B</v>
          </cell>
          <cell r="B525">
            <v>4.62</v>
          </cell>
          <cell r="C525">
            <v>42253</v>
          </cell>
          <cell r="D525">
            <v>6.52</v>
          </cell>
          <cell r="E525" t="str">
            <v>Straight</v>
          </cell>
          <cell r="F525" t="str">
            <v>Fixed</v>
          </cell>
          <cell r="G525" t="str">
            <v>G</v>
          </cell>
          <cell r="I525" t="str">
            <v>-</v>
          </cell>
          <cell r="J525" t="str">
            <v>-</v>
          </cell>
          <cell r="K525">
            <v>39871</v>
          </cell>
          <cell r="L525">
            <v>3.7095129999999998</v>
          </cell>
          <cell r="M525">
            <v>3.9631509999999999</v>
          </cell>
          <cell r="N525">
            <v>3.5083839999999999</v>
          </cell>
          <cell r="O525">
            <v>3.7095129999999998</v>
          </cell>
          <cell r="P525">
            <v>69.059342000000001</v>
          </cell>
          <cell r="Q525">
            <v>3.7095129999999998</v>
          </cell>
          <cell r="R525" t="str">
            <v>-</v>
          </cell>
          <cell r="S525">
            <v>105.226404</v>
          </cell>
          <cell r="T525">
            <v>-6.3287999999999997E-2</v>
          </cell>
          <cell r="U525">
            <v>5.6224259999999999</v>
          </cell>
          <cell r="V525">
            <v>36.994190000000003</v>
          </cell>
          <cell r="W525">
            <v>1000</v>
          </cell>
          <cell r="X525" t="str">
            <v>Registered</v>
          </cell>
        </row>
        <row r="526">
          <cell r="A526" t="str">
            <v>SRT159C</v>
          </cell>
          <cell r="B526">
            <v>4.718</v>
          </cell>
          <cell r="C526">
            <v>42260</v>
          </cell>
          <cell r="D526">
            <v>6.54</v>
          </cell>
          <cell r="E526" t="str">
            <v>Straight</v>
          </cell>
          <cell r="F526" t="str">
            <v>Fixed</v>
          </cell>
          <cell r="G526" t="str">
            <v>G</v>
          </cell>
          <cell r="I526">
            <v>39338</v>
          </cell>
          <cell r="J526">
            <v>4.718</v>
          </cell>
          <cell r="K526">
            <v>39871</v>
          </cell>
          <cell r="L526">
            <v>3.7173660000000002</v>
          </cell>
          <cell r="M526">
            <v>3.9702950000000001</v>
          </cell>
          <cell r="N526">
            <v>3.51572</v>
          </cell>
          <cell r="O526">
            <v>3.7173660000000002</v>
          </cell>
          <cell r="P526">
            <v>69.381215999999995</v>
          </cell>
          <cell r="Q526">
            <v>3.7173660000000002</v>
          </cell>
          <cell r="R526" t="str">
            <v>-</v>
          </cell>
          <cell r="S526">
            <v>105.774722</v>
          </cell>
          <cell r="T526">
            <v>2.1844990000000002</v>
          </cell>
          <cell r="U526">
            <v>5.5064909999999996</v>
          </cell>
          <cell r="V526">
            <v>36.289901</v>
          </cell>
          <cell r="W526">
            <v>1000</v>
          </cell>
          <cell r="X526" t="str">
            <v>Registered</v>
          </cell>
        </row>
        <row r="527">
          <cell r="A527" t="str">
            <v>SRT159D</v>
          </cell>
          <cell r="B527">
            <v>4.6449999999999996</v>
          </cell>
          <cell r="C527">
            <v>42267</v>
          </cell>
          <cell r="D527">
            <v>6.56</v>
          </cell>
          <cell r="E527" t="str">
            <v>Straight</v>
          </cell>
          <cell r="F527" t="str">
            <v>Fixed</v>
          </cell>
          <cell r="G527" t="str">
            <v>G</v>
          </cell>
          <cell r="I527" t="str">
            <v>-</v>
          </cell>
          <cell r="J527" t="str">
            <v>-</v>
          </cell>
          <cell r="K527">
            <v>39871</v>
          </cell>
          <cell r="L527">
            <v>3.7252190000000001</v>
          </cell>
          <cell r="M527">
            <v>3.9774379999999998</v>
          </cell>
          <cell r="N527">
            <v>3.5230549999999998</v>
          </cell>
          <cell r="O527">
            <v>3.7252190000000001</v>
          </cell>
          <cell r="P527">
            <v>69.383634000000001</v>
          </cell>
          <cell r="Q527">
            <v>3.7252190000000001</v>
          </cell>
          <cell r="R527" t="str">
            <v>-</v>
          </cell>
          <cell r="S527">
            <v>105.320955</v>
          </cell>
          <cell r="T527">
            <v>2.0616159999999999</v>
          </cell>
          <cell r="U527">
            <v>5.5351160000000004</v>
          </cell>
          <cell r="V527">
            <v>36.592773999999999</v>
          </cell>
          <cell r="W527">
            <v>1000</v>
          </cell>
          <cell r="X527" t="str">
            <v>Registered</v>
          </cell>
        </row>
        <row r="528">
          <cell r="A528" t="str">
            <v>SRT167A</v>
          </cell>
          <cell r="B528">
            <v>6.14</v>
          </cell>
          <cell r="C528">
            <v>42561</v>
          </cell>
          <cell r="D528">
            <v>7.36</v>
          </cell>
          <cell r="E528" t="str">
            <v>Straight</v>
          </cell>
          <cell r="F528" t="str">
            <v>Fixed</v>
          </cell>
          <cell r="G528" t="str">
            <v>G</v>
          </cell>
          <cell r="I528">
            <v>39689</v>
          </cell>
          <cell r="J528">
            <v>4.7699999999999996</v>
          </cell>
          <cell r="K528">
            <v>39871</v>
          </cell>
          <cell r="L528">
            <v>4.0550459999999999</v>
          </cell>
          <cell r="M528">
            <v>4.277463</v>
          </cell>
          <cell r="N528">
            <v>3.831134</v>
          </cell>
          <cell r="O528">
            <v>4.0550459999999999</v>
          </cell>
          <cell r="P528">
            <v>78.032005999999996</v>
          </cell>
          <cell r="Q528">
            <v>4.0550459999999999</v>
          </cell>
          <cell r="R528" t="str">
            <v>-</v>
          </cell>
          <cell r="S528">
            <v>113.17039200000001</v>
          </cell>
          <cell r="T528">
            <v>0.84109599999999995</v>
          </cell>
          <cell r="U528">
            <v>5.9578009999999999</v>
          </cell>
          <cell r="V528">
            <v>42.924869000000001</v>
          </cell>
          <cell r="W528">
            <v>1000</v>
          </cell>
          <cell r="X528" t="str">
            <v>Registered</v>
          </cell>
        </row>
        <row r="529">
          <cell r="A529" t="str">
            <v>SRT167B</v>
          </cell>
          <cell r="B529">
            <v>5.42</v>
          </cell>
          <cell r="C529">
            <v>42582</v>
          </cell>
          <cell r="D529">
            <v>7.42</v>
          </cell>
          <cell r="E529" t="str">
            <v>Straight</v>
          </cell>
          <cell r="F529" t="str">
            <v>Fixed</v>
          </cell>
          <cell r="G529" t="str">
            <v>G</v>
          </cell>
          <cell r="I529">
            <v>39653</v>
          </cell>
          <cell r="J529">
            <v>5.42</v>
          </cell>
          <cell r="K529">
            <v>39871</v>
          </cell>
          <cell r="L529">
            <v>4.077712</v>
          </cell>
          <cell r="M529">
            <v>4.2979989999999999</v>
          </cell>
          <cell r="N529">
            <v>3.8522460000000001</v>
          </cell>
          <cell r="O529">
            <v>4.077712</v>
          </cell>
          <cell r="P529">
            <v>77.148742999999996</v>
          </cell>
          <cell r="Q529">
            <v>4.077712</v>
          </cell>
          <cell r="R529" t="str">
            <v>-</v>
          </cell>
          <cell r="S529">
            <v>108.534997</v>
          </cell>
          <cell r="T529">
            <v>0.43063000000000001</v>
          </cell>
          <cell r="U529">
            <v>6.1126760000000004</v>
          </cell>
          <cell r="V529">
            <v>44.627830000000003</v>
          </cell>
          <cell r="W529">
            <v>1000</v>
          </cell>
          <cell r="X529" t="str">
            <v>Registered</v>
          </cell>
        </row>
        <row r="530">
          <cell r="A530" t="str">
            <v>SRT168A</v>
          </cell>
          <cell r="B530">
            <v>5.22</v>
          </cell>
          <cell r="C530">
            <v>42589</v>
          </cell>
          <cell r="D530">
            <v>7.44</v>
          </cell>
          <cell r="E530" t="str">
            <v>Straight</v>
          </cell>
          <cell r="F530" t="str">
            <v>Fixed</v>
          </cell>
          <cell r="G530" t="str">
            <v>G</v>
          </cell>
          <cell r="I530" t="str">
            <v>-</v>
          </cell>
          <cell r="J530" t="str">
            <v>-</v>
          </cell>
          <cell r="K530">
            <v>39871</v>
          </cell>
          <cell r="L530">
            <v>4.0834799999999998</v>
          </cell>
          <cell r="M530">
            <v>4.303058</v>
          </cell>
          <cell r="N530">
            <v>3.8574959999999998</v>
          </cell>
          <cell r="O530">
            <v>4.0834799999999998</v>
          </cell>
          <cell r="P530">
            <v>76.765007999999995</v>
          </cell>
          <cell r="Q530">
            <v>4.0834799999999998</v>
          </cell>
          <cell r="R530" t="str">
            <v>-</v>
          </cell>
          <cell r="S530">
            <v>107.24391199999999</v>
          </cell>
          <cell r="T530">
            <v>0.31463000000000002</v>
          </cell>
          <cell r="U530">
            <v>6.1604099999999997</v>
          </cell>
          <cell r="V530">
            <v>45.162182000000001</v>
          </cell>
          <cell r="W530">
            <v>1000</v>
          </cell>
          <cell r="X530" t="str">
            <v>Registered</v>
          </cell>
        </row>
        <row r="531">
          <cell r="A531" t="str">
            <v>SRT169A</v>
          </cell>
          <cell r="B531">
            <v>5.4550000000000001</v>
          </cell>
          <cell r="C531">
            <v>42634</v>
          </cell>
          <cell r="D531">
            <v>7.56</v>
          </cell>
          <cell r="E531" t="str">
            <v>Straight</v>
          </cell>
          <cell r="F531" t="str">
            <v>Fixed</v>
          </cell>
          <cell r="G531" t="str">
            <v>G</v>
          </cell>
          <cell r="I531" t="str">
            <v>-</v>
          </cell>
          <cell r="J531" t="str">
            <v>-</v>
          </cell>
          <cell r="K531">
            <v>39871</v>
          </cell>
          <cell r="L531">
            <v>4.1205600000000002</v>
          </cell>
          <cell r="M531">
            <v>4.3355759999999997</v>
          </cell>
          <cell r="N531">
            <v>3.8912469999999999</v>
          </cell>
          <cell r="O531">
            <v>4.1205600000000002</v>
          </cell>
          <cell r="P531">
            <v>77.964590000000001</v>
          </cell>
          <cell r="Q531">
            <v>4.1205600000000002</v>
          </cell>
          <cell r="R531" t="str">
            <v>-</v>
          </cell>
          <cell r="S531">
            <v>108.60768899999999</v>
          </cell>
          <cell r="T531">
            <v>2.4061780000000002</v>
          </cell>
          <cell r="U531">
            <v>6.0884029999999996</v>
          </cell>
          <cell r="V531">
            <v>45.14629</v>
          </cell>
          <cell r="W531">
            <v>1000</v>
          </cell>
          <cell r="X531" t="str">
            <v>Registered</v>
          </cell>
        </row>
        <row r="532">
          <cell r="A532" t="str">
            <v>SRT169B</v>
          </cell>
          <cell r="B532">
            <v>4.7</v>
          </cell>
          <cell r="C532">
            <v>42640</v>
          </cell>
          <cell r="D532">
            <v>7.58</v>
          </cell>
          <cell r="E532" t="str">
            <v>Straight</v>
          </cell>
          <cell r="F532" t="str">
            <v>Fixed</v>
          </cell>
          <cell r="G532" t="str">
            <v>G</v>
          </cell>
          <cell r="I532">
            <v>39492</v>
          </cell>
          <cell r="J532">
            <v>4.12</v>
          </cell>
          <cell r="K532">
            <v>39871</v>
          </cell>
          <cell r="L532">
            <v>4.1255040000000003</v>
          </cell>
          <cell r="M532">
            <v>4.339912</v>
          </cell>
          <cell r="N532">
            <v>3.8957480000000002</v>
          </cell>
          <cell r="O532">
            <v>4.1255040000000003</v>
          </cell>
          <cell r="P532">
            <v>76.218222999999995</v>
          </cell>
          <cell r="Q532">
            <v>4.1255040000000003</v>
          </cell>
          <cell r="R532" t="str">
            <v>-</v>
          </cell>
          <cell r="S532">
            <v>103.71981100000001</v>
          </cell>
          <cell r="T532">
            <v>1.9958899999999999</v>
          </cell>
          <cell r="U532">
            <v>6.2304000000000004</v>
          </cell>
          <cell r="V532">
            <v>46.625925000000002</v>
          </cell>
          <cell r="W532">
            <v>1000</v>
          </cell>
          <cell r="X532" t="str">
            <v>Registered</v>
          </cell>
        </row>
        <row r="533">
          <cell r="A533" t="str">
            <v>SRT169C</v>
          </cell>
          <cell r="B533">
            <v>4.78</v>
          </cell>
          <cell r="C533">
            <v>42617</v>
          </cell>
          <cell r="D533">
            <v>7.52</v>
          </cell>
          <cell r="E533" t="str">
            <v>Straight</v>
          </cell>
          <cell r="F533" t="str">
            <v>Fixed</v>
          </cell>
          <cell r="G533" t="str">
            <v>G</v>
          </cell>
          <cell r="I533">
            <v>39695</v>
          </cell>
          <cell r="J533">
            <v>4.78</v>
          </cell>
          <cell r="K533">
            <v>39871</v>
          </cell>
          <cell r="L533">
            <v>4.1065519999999998</v>
          </cell>
          <cell r="M533">
            <v>4.3232910000000002</v>
          </cell>
          <cell r="N533">
            <v>3.8784969999999999</v>
          </cell>
          <cell r="O533">
            <v>4.1065519999999998</v>
          </cell>
          <cell r="P533">
            <v>75.941683999999995</v>
          </cell>
          <cell r="Q533">
            <v>4.1065519999999998</v>
          </cell>
          <cell r="R533" t="str">
            <v>-</v>
          </cell>
          <cell r="S533">
            <v>104.31390399999999</v>
          </cell>
          <cell r="T533">
            <v>-3.9287999999999997E-2</v>
          </cell>
          <cell r="U533">
            <v>6.2970430000000004</v>
          </cell>
          <cell r="V533">
            <v>46.754412000000002</v>
          </cell>
          <cell r="W533">
            <v>1000</v>
          </cell>
          <cell r="X533" t="str">
            <v>Registered</v>
          </cell>
        </row>
        <row r="534">
          <cell r="A534" t="str">
            <v>SRT169D</v>
          </cell>
          <cell r="B534">
            <v>4.8499999999999996</v>
          </cell>
          <cell r="C534">
            <v>42632</v>
          </cell>
          <cell r="D534">
            <v>7.56</v>
          </cell>
          <cell r="E534" t="str">
            <v>Straight</v>
          </cell>
          <cell r="F534" t="str">
            <v>Fixed</v>
          </cell>
          <cell r="G534" t="str">
            <v>G</v>
          </cell>
          <cell r="I534">
            <v>39710</v>
          </cell>
          <cell r="J534">
            <v>4.8499999999999996</v>
          </cell>
          <cell r="K534">
            <v>39871</v>
          </cell>
          <cell r="L534">
            <v>4.1189119999999999</v>
          </cell>
          <cell r="M534">
            <v>4.3341310000000002</v>
          </cell>
          <cell r="N534">
            <v>3.8897469999999998</v>
          </cell>
          <cell r="O534">
            <v>4.1189119999999999</v>
          </cell>
          <cell r="P534">
            <v>76.431601000000001</v>
          </cell>
          <cell r="Q534">
            <v>4.1189119999999999</v>
          </cell>
          <cell r="R534" t="str">
            <v>-</v>
          </cell>
          <cell r="S534">
            <v>104.720134</v>
          </cell>
          <cell r="T534">
            <v>2.1658900000000001</v>
          </cell>
          <cell r="U534">
            <v>6.1833749999999998</v>
          </cell>
          <cell r="V534">
            <v>46.091143000000002</v>
          </cell>
          <cell r="W534">
            <v>1000</v>
          </cell>
          <cell r="X534" t="str">
            <v>Registered</v>
          </cell>
        </row>
        <row r="535">
          <cell r="A535" t="str">
            <v>SRT16OA</v>
          </cell>
          <cell r="B535">
            <v>5.2990000000000004</v>
          </cell>
          <cell r="C535">
            <v>42653</v>
          </cell>
          <cell r="D535">
            <v>7.62</v>
          </cell>
          <cell r="E535" t="str">
            <v>Straight</v>
          </cell>
          <cell r="F535" t="str">
            <v>Fixed</v>
          </cell>
          <cell r="G535" t="str">
            <v>G</v>
          </cell>
          <cell r="I535">
            <v>39001</v>
          </cell>
          <cell r="J535">
            <v>5.2999320000000001</v>
          </cell>
          <cell r="K535">
            <v>39871</v>
          </cell>
          <cell r="L535">
            <v>4.1362160000000001</v>
          </cell>
          <cell r="M535">
            <v>4.3493060000000003</v>
          </cell>
          <cell r="N535">
            <v>3.9054980000000001</v>
          </cell>
          <cell r="O535">
            <v>4.1362160000000001</v>
          </cell>
          <cell r="P535">
            <v>78.148321999999993</v>
          </cell>
          <cell r="Q535">
            <v>4.1362160000000001</v>
          </cell>
          <cell r="R535" t="str">
            <v>-</v>
          </cell>
          <cell r="S535">
            <v>107.527717</v>
          </cell>
          <cell r="T535">
            <v>2.0615290000000002</v>
          </cell>
          <cell r="U535">
            <v>6.1659439999999996</v>
          </cell>
          <cell r="V535">
            <v>46.071145999999999</v>
          </cell>
          <cell r="W535">
            <v>1000</v>
          </cell>
          <cell r="X535" t="str">
            <v>Registered</v>
          </cell>
        </row>
        <row r="536">
          <cell r="A536" t="str">
            <v>SRT16OB</v>
          </cell>
          <cell r="B536">
            <v>4.8899999999999997</v>
          </cell>
          <cell r="C536">
            <v>42654</v>
          </cell>
          <cell r="D536">
            <v>7.62</v>
          </cell>
          <cell r="E536" t="str">
            <v>Straight</v>
          </cell>
          <cell r="F536" t="str">
            <v>Fixed</v>
          </cell>
          <cell r="G536" t="str">
            <v>G</v>
          </cell>
          <cell r="I536">
            <v>39429</v>
          </cell>
          <cell r="J536">
            <v>5.3</v>
          </cell>
          <cell r="K536">
            <v>39871</v>
          </cell>
          <cell r="L536">
            <v>4.1370399999999998</v>
          </cell>
          <cell r="M536">
            <v>4.3500290000000001</v>
          </cell>
          <cell r="N536">
            <v>3.9062480000000002</v>
          </cell>
          <cell r="O536">
            <v>4.1370399999999998</v>
          </cell>
          <cell r="P536">
            <v>77.145961999999997</v>
          </cell>
          <cell r="Q536">
            <v>4.1370399999999998</v>
          </cell>
          <cell r="R536" t="str">
            <v>-</v>
          </cell>
          <cell r="S536">
            <v>104.876553</v>
          </cell>
          <cell r="T536">
            <v>1.889014</v>
          </cell>
          <cell r="U536">
            <v>6.2368189999999997</v>
          </cell>
          <cell r="V536">
            <v>46.801994999999998</v>
          </cell>
          <cell r="W536">
            <v>1000</v>
          </cell>
          <cell r="X536" t="str">
            <v>Registered</v>
          </cell>
        </row>
        <row r="537">
          <cell r="A537" t="str">
            <v>SRT174A</v>
          </cell>
          <cell r="B537">
            <v>4.25</v>
          </cell>
          <cell r="C537">
            <v>42849</v>
          </cell>
          <cell r="D537">
            <v>8.15</v>
          </cell>
          <cell r="E537" t="str">
            <v>Straight</v>
          </cell>
          <cell r="F537" t="str">
            <v>Fixed</v>
          </cell>
          <cell r="G537" t="str">
            <v>G</v>
          </cell>
          <cell r="I537">
            <v>39184</v>
          </cell>
          <cell r="J537">
            <v>4.2492869999999998</v>
          </cell>
          <cell r="K537">
            <v>39871</v>
          </cell>
          <cell r="L537">
            <v>4.3392900000000001</v>
          </cell>
          <cell r="M537">
            <v>4.5325119999999997</v>
          </cell>
          <cell r="N537">
            <v>4.0940729999999999</v>
          </cell>
          <cell r="O537">
            <v>4.3392900000000001</v>
          </cell>
          <cell r="P537">
            <v>78.298441999999994</v>
          </cell>
          <cell r="Q537">
            <v>4.3392900000000001</v>
          </cell>
          <cell r="R537" t="str">
            <v>-</v>
          </cell>
          <cell r="S537">
            <v>99.393713000000005</v>
          </cell>
          <cell r="T537">
            <v>1.4904109999999999</v>
          </cell>
          <cell r="U537">
            <v>6.7193740000000002</v>
          </cell>
          <cell r="V537">
            <v>53.813811999999999</v>
          </cell>
          <cell r="W537">
            <v>1000</v>
          </cell>
          <cell r="X537" t="str">
            <v>Registered</v>
          </cell>
        </row>
        <row r="538">
          <cell r="A538" t="str">
            <v>SRT187A</v>
          </cell>
          <cell r="B538">
            <v>6.27</v>
          </cell>
          <cell r="C538">
            <v>43284</v>
          </cell>
          <cell r="D538">
            <v>9.35</v>
          </cell>
          <cell r="E538" t="str">
            <v>Straight</v>
          </cell>
          <cell r="F538" t="str">
            <v>Fixed</v>
          </cell>
          <cell r="G538" t="str">
            <v>G</v>
          </cell>
          <cell r="I538">
            <v>39632</v>
          </cell>
          <cell r="J538">
            <v>6.27</v>
          </cell>
          <cell r="K538">
            <v>39871</v>
          </cell>
          <cell r="L538">
            <v>4.6312059999999997</v>
          </cell>
          <cell r="M538">
            <v>4.7803319999999996</v>
          </cell>
          <cell r="N538">
            <v>4.3538110000000003</v>
          </cell>
          <cell r="O538">
            <v>4.6312059999999997</v>
          </cell>
          <cell r="P538">
            <v>90.169606999999999</v>
          </cell>
          <cell r="Q538">
            <v>4.6312059999999997</v>
          </cell>
          <cell r="R538" t="str">
            <v>-</v>
          </cell>
          <cell r="S538">
            <v>112.329932</v>
          </cell>
          <cell r="T538">
            <v>0.97915099999999999</v>
          </cell>
          <cell r="U538">
            <v>7.1191979999999999</v>
          </cell>
          <cell r="V538">
            <v>62.646867999999998</v>
          </cell>
          <cell r="W538">
            <v>1000</v>
          </cell>
          <cell r="X538" t="str">
            <v>Registered</v>
          </cell>
        </row>
        <row r="539">
          <cell r="A539" t="str">
            <v>SRT187B</v>
          </cell>
          <cell r="B539">
            <v>5.4850000000000003</v>
          </cell>
          <cell r="C539">
            <v>43312</v>
          </cell>
          <cell r="D539">
            <v>9.42</v>
          </cell>
          <cell r="E539" t="str">
            <v>Straight</v>
          </cell>
          <cell r="F539" t="str">
            <v>Fixed</v>
          </cell>
          <cell r="G539" t="str">
            <v>G</v>
          </cell>
          <cell r="I539">
            <v>39863</v>
          </cell>
          <cell r="J539">
            <v>4.407</v>
          </cell>
          <cell r="K539">
            <v>39871</v>
          </cell>
          <cell r="L539">
            <v>4.6453689999999996</v>
          </cell>
          <cell r="M539">
            <v>4.7916559999999997</v>
          </cell>
          <cell r="N539">
            <v>4.3659030000000003</v>
          </cell>
          <cell r="O539">
            <v>4.6453689999999996</v>
          </cell>
          <cell r="P539">
            <v>87.886364</v>
          </cell>
          <cell r="Q539">
            <v>4.6453689999999996</v>
          </cell>
          <cell r="R539" t="str">
            <v>-</v>
          </cell>
          <cell r="S539">
            <v>106.363556</v>
          </cell>
          <cell r="T539">
            <v>0.43579499999999999</v>
          </cell>
          <cell r="U539">
            <v>7.3453980000000003</v>
          </cell>
          <cell r="V539">
            <v>65.670100000000005</v>
          </cell>
          <cell r="W539">
            <v>1000</v>
          </cell>
          <cell r="X539" t="str">
            <v>Registered</v>
          </cell>
        </row>
        <row r="540">
          <cell r="A540" t="str">
            <v>SRT188A</v>
          </cell>
          <cell r="B540">
            <v>5.46</v>
          </cell>
          <cell r="C540">
            <v>43319</v>
          </cell>
          <cell r="D540">
            <v>9.44</v>
          </cell>
          <cell r="E540" t="str">
            <v>Straight</v>
          </cell>
          <cell r="F540" t="str">
            <v>Fixed</v>
          </cell>
          <cell r="G540" t="str">
            <v>G</v>
          </cell>
          <cell r="I540">
            <v>39863</v>
          </cell>
          <cell r="J540">
            <v>4.41</v>
          </cell>
          <cell r="K540">
            <v>39871</v>
          </cell>
          <cell r="L540">
            <v>4.6489089999999997</v>
          </cell>
          <cell r="M540">
            <v>4.7944880000000003</v>
          </cell>
          <cell r="N540">
            <v>4.3689260000000001</v>
          </cell>
          <cell r="O540">
            <v>4.6489089999999997</v>
          </cell>
          <cell r="P540">
            <v>87.852605999999994</v>
          </cell>
          <cell r="Q540">
            <v>4.6489089999999997</v>
          </cell>
          <cell r="R540" t="str">
            <v>-</v>
          </cell>
          <cell r="S540">
            <v>106.15761999999999</v>
          </cell>
          <cell r="T540">
            <v>0.329096</v>
          </cell>
          <cell r="U540">
            <v>7.3688789999999997</v>
          </cell>
          <cell r="V540">
            <v>66.014740000000003</v>
          </cell>
          <cell r="W540">
            <v>1000</v>
          </cell>
          <cell r="X540" t="str">
            <v>Registered</v>
          </cell>
        </row>
        <row r="541">
          <cell r="A541" t="str">
            <v>SRT189A</v>
          </cell>
          <cell r="B541">
            <v>4.8600000000000003</v>
          </cell>
          <cell r="C541">
            <v>43347</v>
          </cell>
          <cell r="D541">
            <v>9.52</v>
          </cell>
          <cell r="E541" t="str">
            <v>Straight</v>
          </cell>
          <cell r="F541" t="str">
            <v>Fixed</v>
          </cell>
          <cell r="G541" t="str">
            <v>G</v>
          </cell>
          <cell r="I541">
            <v>39695</v>
          </cell>
          <cell r="J541">
            <v>4.8600000000000003</v>
          </cell>
          <cell r="K541">
            <v>39871</v>
          </cell>
          <cell r="L541">
            <v>4.6630719999999997</v>
          </cell>
          <cell r="M541">
            <v>4.8058120000000004</v>
          </cell>
          <cell r="N541">
            <v>4.3810180000000001</v>
          </cell>
          <cell r="O541">
            <v>4.6630719999999997</v>
          </cell>
          <cell r="P541">
            <v>85.832592000000005</v>
          </cell>
          <cell r="Q541">
            <v>4.6630719999999997</v>
          </cell>
          <cell r="R541" t="str">
            <v>-</v>
          </cell>
          <cell r="S541">
            <v>101.499082</v>
          </cell>
          <cell r="T541">
            <v>-3.9945000000000001E-2</v>
          </cell>
          <cell r="U541">
            <v>7.5676759999999996</v>
          </cell>
          <cell r="V541">
            <v>68.739975000000001</v>
          </cell>
          <cell r="W541">
            <v>1000</v>
          </cell>
          <cell r="X541" t="str">
            <v>Registered</v>
          </cell>
        </row>
        <row r="542">
          <cell r="A542" t="str">
            <v>SRT189B</v>
          </cell>
          <cell r="B542">
            <v>4.9000000000000004</v>
          </cell>
          <cell r="C542">
            <v>43361</v>
          </cell>
          <cell r="D542">
            <v>9.56</v>
          </cell>
          <cell r="E542" t="str">
            <v>Straight</v>
          </cell>
          <cell r="F542" t="str">
            <v>Fixed</v>
          </cell>
          <cell r="G542" t="str">
            <v>G</v>
          </cell>
          <cell r="I542">
            <v>39702</v>
          </cell>
          <cell r="J542">
            <v>4.9000000000000004</v>
          </cell>
          <cell r="K542">
            <v>39871</v>
          </cell>
          <cell r="L542">
            <v>4.6701540000000001</v>
          </cell>
          <cell r="M542">
            <v>4.8114739999999996</v>
          </cell>
          <cell r="N542">
            <v>4.3870630000000004</v>
          </cell>
          <cell r="O542">
            <v>4.6701540000000001</v>
          </cell>
          <cell r="P542">
            <v>86.101382999999998</v>
          </cell>
          <cell r="Q542">
            <v>4.6701540000000001</v>
          </cell>
          <cell r="R542" t="str">
            <v>-</v>
          </cell>
          <cell r="S542">
            <v>101.771911</v>
          </cell>
          <cell r="T542">
            <v>2.2016439999999999</v>
          </cell>
          <cell r="U542">
            <v>7.4178280000000001</v>
          </cell>
          <cell r="V542">
            <v>67.572918000000001</v>
          </cell>
          <cell r="W542">
            <v>1000</v>
          </cell>
          <cell r="X542" t="str">
            <v>Registered</v>
          </cell>
        </row>
        <row r="543">
          <cell r="A543" t="str">
            <v>SRT207A</v>
          </cell>
          <cell r="B543">
            <v>6.27</v>
          </cell>
          <cell r="C543">
            <v>44022</v>
          </cell>
          <cell r="D543">
            <v>11.37</v>
          </cell>
          <cell r="E543" t="str">
            <v>Straight</v>
          </cell>
          <cell r="F543" t="str">
            <v>Fixed</v>
          </cell>
          <cell r="G543" t="str">
            <v>G</v>
          </cell>
          <cell r="I543">
            <v>39639</v>
          </cell>
          <cell r="J543">
            <v>6.27</v>
          </cell>
          <cell r="K543">
            <v>39871</v>
          </cell>
          <cell r="L543">
            <v>4.9968919999999999</v>
          </cell>
          <cell r="M543">
            <v>5.157508</v>
          </cell>
          <cell r="N543">
            <v>4.7101110000000004</v>
          </cell>
          <cell r="O543">
            <v>4.9968919999999999</v>
          </cell>
          <cell r="P543">
            <v>95.261189000000002</v>
          </cell>
          <cell r="Q543">
            <v>4.9968919999999999</v>
          </cell>
          <cell r="R543" t="str">
            <v>-</v>
          </cell>
          <cell r="S543">
            <v>110.951666</v>
          </cell>
          <cell r="T543">
            <v>0.858904</v>
          </cell>
          <cell r="U543">
            <v>8.1978449999999992</v>
          </cell>
          <cell r="V543">
            <v>84.923964999999995</v>
          </cell>
          <cell r="W543">
            <v>1000</v>
          </cell>
          <cell r="X543" t="str">
            <v>Registered</v>
          </cell>
        </row>
        <row r="544">
          <cell r="A544" t="str">
            <v>SRT209A</v>
          </cell>
          <cell r="B544">
            <v>4.8499999999999996</v>
          </cell>
          <cell r="C544">
            <v>44099</v>
          </cell>
          <cell r="D544">
            <v>11.58</v>
          </cell>
          <cell r="E544" t="str">
            <v>Straight</v>
          </cell>
          <cell r="F544" t="str">
            <v>Fixed</v>
          </cell>
          <cell r="G544" t="str">
            <v>G</v>
          </cell>
          <cell r="I544">
            <v>39709</v>
          </cell>
          <cell r="J544">
            <v>4.8499999999999996</v>
          </cell>
          <cell r="K544">
            <v>39871</v>
          </cell>
          <cell r="L544">
            <v>5.0242389999999997</v>
          </cell>
          <cell r="M544">
            <v>5.19034</v>
          </cell>
          <cell r="N544">
            <v>4.7387240000000004</v>
          </cell>
          <cell r="O544">
            <v>5.0242389999999997</v>
          </cell>
          <cell r="P544">
            <v>90.449515000000005</v>
          </cell>
          <cell r="Q544">
            <v>5.0242389999999997</v>
          </cell>
          <cell r="R544" t="str">
            <v>-</v>
          </cell>
          <cell r="S544">
            <v>98.502083999999996</v>
          </cell>
          <cell r="T544">
            <v>2.0861640000000001</v>
          </cell>
          <cell r="U544">
            <v>8.560829</v>
          </cell>
          <cell r="V544">
            <v>91.818287999999995</v>
          </cell>
          <cell r="W544">
            <v>1000</v>
          </cell>
          <cell r="X544" t="str">
            <v>Registered</v>
          </cell>
        </row>
        <row r="545">
          <cell r="A545" t="str">
            <v>SRT237A</v>
          </cell>
          <cell r="B545">
            <v>6.5389999999999997</v>
          </cell>
          <cell r="C545">
            <v>45110</v>
          </cell>
          <cell r="D545">
            <v>14.35</v>
          </cell>
          <cell r="E545" t="str">
            <v>Straight</v>
          </cell>
          <cell r="F545" t="str">
            <v>Fixed</v>
          </cell>
          <cell r="G545" t="str">
            <v>G</v>
          </cell>
          <cell r="I545" t="str">
            <v>-</v>
          </cell>
          <cell r="J545" t="str">
            <v>-</v>
          </cell>
          <cell r="K545">
            <v>39871</v>
          </cell>
          <cell r="L545">
            <v>5.7570550000000003</v>
          </cell>
          <cell r="M545">
            <v>5.9951730000000003</v>
          </cell>
          <cell r="N545">
            <v>5.4881589999999996</v>
          </cell>
          <cell r="O545">
            <v>5.7570550000000003</v>
          </cell>
          <cell r="P545">
            <v>105.50235600000001</v>
          </cell>
          <cell r="Q545">
            <v>5.7570550000000003</v>
          </cell>
          <cell r="R545" t="str">
            <v>-</v>
          </cell>
          <cell r="S545">
            <v>107.580376</v>
          </cell>
          <cell r="T545">
            <v>1.0211589999999999</v>
          </cell>
          <cell r="U545">
            <v>9.345523</v>
          </cell>
          <cell r="V545">
            <v>115.886324</v>
          </cell>
          <cell r="W545">
            <v>1000</v>
          </cell>
          <cell r="X545" t="str">
            <v>Registered</v>
          </cell>
        </row>
        <row r="546">
          <cell r="A546" t="str">
            <v>State Own Enterprise Bonds (Non Guaranteed)</v>
          </cell>
        </row>
        <row r="547">
          <cell r="A547" t="str">
            <v>EGAT099A</v>
          </cell>
          <cell r="B547">
            <v>4.0754999999999999</v>
          </cell>
          <cell r="C547">
            <v>40065</v>
          </cell>
          <cell r="D547">
            <v>0.53</v>
          </cell>
          <cell r="E547" t="str">
            <v>Straight</v>
          </cell>
          <cell r="F547" t="str">
            <v>Fixed</v>
          </cell>
          <cell r="I547" t="str">
            <v>-</v>
          </cell>
          <cell r="J547" t="str">
            <v>-</v>
          </cell>
          <cell r="K547">
            <v>39871</v>
          </cell>
          <cell r="L547">
            <v>1.7329870000000001</v>
          </cell>
          <cell r="M547">
            <v>1.8625050000000001</v>
          </cell>
          <cell r="N547">
            <v>1.71</v>
          </cell>
          <cell r="O547">
            <v>1.7329870000000001</v>
          </cell>
          <cell r="P547">
            <v>31.846928999999999</v>
          </cell>
          <cell r="Q547">
            <v>1.7329870000000001</v>
          </cell>
          <cell r="R547" t="str">
            <v>-</v>
          </cell>
          <cell r="S547">
            <v>101.21226900000001</v>
          </cell>
          <cell r="T547">
            <v>-8.9326000000000003E-2</v>
          </cell>
          <cell r="U547">
            <v>0.51743399999999995</v>
          </cell>
          <cell r="V547">
            <v>0.52423299999999995</v>
          </cell>
          <cell r="W547">
            <v>1000</v>
          </cell>
          <cell r="X547" t="str">
            <v>Registered</v>
          </cell>
        </row>
        <row r="548">
          <cell r="A548" t="str">
            <v>EGAT122A</v>
          </cell>
          <cell r="B548">
            <v>2.74</v>
          </cell>
          <cell r="C548">
            <v>40951</v>
          </cell>
          <cell r="D548">
            <v>2.95</v>
          </cell>
          <cell r="E548" t="str">
            <v>Straight</v>
          </cell>
          <cell r="F548" t="str">
            <v>Fixed</v>
          </cell>
          <cell r="I548">
            <v>39856</v>
          </cell>
          <cell r="J548">
            <v>2.74</v>
          </cell>
          <cell r="K548">
            <v>39871</v>
          </cell>
          <cell r="L548">
            <v>2.409456</v>
          </cell>
          <cell r="M548">
            <v>2.7953510000000001</v>
          </cell>
          <cell r="N548">
            <v>2.3187500000000001</v>
          </cell>
          <cell r="O548">
            <v>2.409456</v>
          </cell>
          <cell r="P548">
            <v>42.262002000000003</v>
          </cell>
          <cell r="Q548">
            <v>2.409456</v>
          </cell>
          <cell r="R548" t="str">
            <v>-</v>
          </cell>
          <cell r="S548">
            <v>100.946133</v>
          </cell>
          <cell r="T548">
            <v>0.12761600000000001</v>
          </cell>
          <cell r="U548">
            <v>2.8163969999999998</v>
          </cell>
          <cell r="V548">
            <v>9.4920399999999994</v>
          </cell>
          <cell r="W548">
            <v>1000</v>
          </cell>
          <cell r="X548" t="str">
            <v>Registered</v>
          </cell>
        </row>
        <row r="549">
          <cell r="A549" t="str">
            <v>EGAT128A</v>
          </cell>
          <cell r="B549">
            <v>4.5999999999999996</v>
          </cell>
          <cell r="C549">
            <v>41142</v>
          </cell>
          <cell r="D549">
            <v>3.48</v>
          </cell>
          <cell r="E549" t="str">
            <v>Straight</v>
          </cell>
          <cell r="F549" t="str">
            <v>Fixed</v>
          </cell>
          <cell r="I549">
            <v>39681</v>
          </cell>
          <cell r="J549">
            <v>4.5999999999999996</v>
          </cell>
          <cell r="K549">
            <v>39871</v>
          </cell>
          <cell r="L549">
            <v>2.650779</v>
          </cell>
          <cell r="M549">
            <v>2.7364039999999998</v>
          </cell>
          <cell r="N549">
            <v>2.34</v>
          </cell>
          <cell r="O549">
            <v>2.650779</v>
          </cell>
          <cell r="P549">
            <v>52.882697999999998</v>
          </cell>
          <cell r="Q549">
            <v>2.650779</v>
          </cell>
          <cell r="R549" t="str">
            <v>-</v>
          </cell>
          <cell r="S549">
            <v>106.446685</v>
          </cell>
          <cell r="T549">
            <v>0.10082199999999999</v>
          </cell>
          <cell r="U549">
            <v>3.2123650000000001</v>
          </cell>
          <cell r="V549">
            <v>12.323071000000001</v>
          </cell>
          <cell r="W549">
            <v>1000</v>
          </cell>
          <cell r="X549" t="str">
            <v>Registered</v>
          </cell>
        </row>
        <row r="550">
          <cell r="A550" t="str">
            <v>EGAT129A</v>
          </cell>
          <cell r="B550">
            <v>4.944</v>
          </cell>
          <cell r="C550">
            <v>41161</v>
          </cell>
          <cell r="D550">
            <v>3.53</v>
          </cell>
          <cell r="E550" t="str">
            <v>Straight</v>
          </cell>
          <cell r="F550" t="str">
            <v>Fixed</v>
          </cell>
          <cell r="I550">
            <v>38323</v>
          </cell>
          <cell r="J550">
            <v>5.17</v>
          </cell>
          <cell r="K550">
            <v>39871</v>
          </cell>
          <cell r="L550">
            <v>2.5686140000000002</v>
          </cell>
          <cell r="M550">
            <v>2.71</v>
          </cell>
          <cell r="N550">
            <v>2.5347499999999998</v>
          </cell>
          <cell r="O550">
            <v>2.5686140000000002</v>
          </cell>
          <cell r="P550">
            <v>43.163752000000002</v>
          </cell>
          <cell r="Q550">
            <v>2.5686140000000002</v>
          </cell>
          <cell r="R550" t="str">
            <v>-</v>
          </cell>
          <cell r="S550">
            <v>107.95071</v>
          </cell>
          <cell r="T550">
            <v>-0.108362</v>
          </cell>
          <cell r="U550">
            <v>3.2476639999999999</v>
          </cell>
          <cell r="V550">
            <v>12.592193999999999</v>
          </cell>
          <cell r="W550">
            <v>1000</v>
          </cell>
          <cell r="X550" t="str">
            <v>Registered</v>
          </cell>
        </row>
        <row r="551">
          <cell r="A551" t="str">
            <v>EGAT129B</v>
          </cell>
          <cell r="B551">
            <v>4.45</v>
          </cell>
          <cell r="C551">
            <v>41156</v>
          </cell>
          <cell r="D551">
            <v>3.52</v>
          </cell>
          <cell r="E551" t="str">
            <v>Straight</v>
          </cell>
          <cell r="F551" t="str">
            <v>Fixed</v>
          </cell>
          <cell r="I551" t="str">
            <v>-</v>
          </cell>
          <cell r="J551" t="str">
            <v>-</v>
          </cell>
          <cell r="K551">
            <v>39871</v>
          </cell>
          <cell r="L551">
            <v>2.6974490000000002</v>
          </cell>
          <cell r="M551">
            <v>2.71</v>
          </cell>
          <cell r="N551">
            <v>2.5347499999999998</v>
          </cell>
          <cell r="O551">
            <v>2.6974490000000002</v>
          </cell>
          <cell r="P551">
            <v>56.279286999999997</v>
          </cell>
          <cell r="Q551">
            <v>2.6974490000000002</v>
          </cell>
          <cell r="R551" t="str">
            <v>-</v>
          </cell>
          <cell r="S551">
            <v>105.829235</v>
          </cell>
          <cell r="T551">
            <v>-3.6575000000000003E-2</v>
          </cell>
          <cell r="U551">
            <v>3.25129</v>
          </cell>
          <cell r="V551">
            <v>12.58323</v>
          </cell>
          <cell r="W551">
            <v>1000</v>
          </cell>
          <cell r="X551" t="str">
            <v>Registered</v>
          </cell>
        </row>
        <row r="552">
          <cell r="A552" t="str">
            <v>EGAT132A</v>
          </cell>
          <cell r="B552">
            <v>3.25</v>
          </cell>
          <cell r="C552">
            <v>41317</v>
          </cell>
          <cell r="D552">
            <v>3.96</v>
          </cell>
          <cell r="E552" t="str">
            <v>Straight</v>
          </cell>
          <cell r="F552" t="str">
            <v>Fixed</v>
          </cell>
          <cell r="I552">
            <v>39856</v>
          </cell>
          <cell r="J552">
            <v>3.25</v>
          </cell>
          <cell r="K552">
            <v>39871</v>
          </cell>
          <cell r="L552">
            <v>3.0419100000000001</v>
          </cell>
          <cell r="M552">
            <v>3.0515490000000001</v>
          </cell>
          <cell r="N552">
            <v>2.679354</v>
          </cell>
          <cell r="O552">
            <v>3.0419100000000001</v>
          </cell>
          <cell r="P552">
            <v>66.438863999999995</v>
          </cell>
          <cell r="Q552">
            <v>3.0419100000000001</v>
          </cell>
          <cell r="R552" t="str">
            <v>-</v>
          </cell>
          <cell r="S552">
            <v>100.78112</v>
          </cell>
          <cell r="T552">
            <v>0.15137</v>
          </cell>
          <cell r="U552">
            <v>3.677559</v>
          </cell>
          <cell r="V552">
            <v>15.818693</v>
          </cell>
          <cell r="W552">
            <v>1000</v>
          </cell>
          <cell r="X552" t="str">
            <v>Registered</v>
          </cell>
        </row>
        <row r="553">
          <cell r="A553" t="str">
            <v>EGAT132B</v>
          </cell>
          <cell r="B553">
            <v>3.3378000000000001</v>
          </cell>
          <cell r="C553">
            <v>41331</v>
          </cell>
          <cell r="D553">
            <v>3.99</v>
          </cell>
          <cell r="E553" t="str">
            <v>Straight</v>
          </cell>
          <cell r="F553" t="str">
            <v>Fixed</v>
          </cell>
          <cell r="I553" t="str">
            <v>-</v>
          </cell>
          <cell r="J553" t="str">
            <v>-</v>
          </cell>
          <cell r="K553">
            <v>39871</v>
          </cell>
          <cell r="L553">
            <v>3.0876519999999998</v>
          </cell>
          <cell r="M553">
            <v>3.8665799999999999</v>
          </cell>
          <cell r="N553">
            <v>2.686375</v>
          </cell>
          <cell r="O553">
            <v>3.0876519999999998</v>
          </cell>
          <cell r="P553">
            <v>68.510350000000003</v>
          </cell>
          <cell r="Q553">
            <v>3.0876519999999998</v>
          </cell>
          <cell r="R553" t="str">
            <v>-</v>
          </cell>
          <cell r="S553">
            <v>100.945212</v>
          </cell>
          <cell r="T553">
            <v>2.7434E-2</v>
          </cell>
          <cell r="U553">
            <v>3.7092450000000001</v>
          </cell>
          <cell r="V553">
            <v>16.078599000000001</v>
          </cell>
          <cell r="W553">
            <v>1000</v>
          </cell>
          <cell r="X553" t="str">
            <v>Registered</v>
          </cell>
        </row>
        <row r="554">
          <cell r="A554" t="str">
            <v>EGAT139B</v>
          </cell>
          <cell r="B554">
            <v>4.58</v>
          </cell>
          <cell r="C554">
            <v>41528</v>
          </cell>
          <cell r="D554">
            <v>4.53</v>
          </cell>
          <cell r="E554" t="str">
            <v>Straight</v>
          </cell>
          <cell r="F554" t="str">
            <v>Fixed</v>
          </cell>
          <cell r="I554" t="str">
            <v>-</v>
          </cell>
          <cell r="J554" t="str">
            <v>-</v>
          </cell>
          <cell r="K554">
            <v>39871</v>
          </cell>
          <cell r="L554">
            <v>3.2412990000000002</v>
          </cell>
          <cell r="M554">
            <v>3.8064990000000001</v>
          </cell>
          <cell r="N554">
            <v>2.883667</v>
          </cell>
          <cell r="O554">
            <v>3.2412990000000002</v>
          </cell>
          <cell r="P554">
            <v>68.224181999999999</v>
          </cell>
          <cell r="Q554">
            <v>3.2412990000000002</v>
          </cell>
          <cell r="R554" t="str">
            <v>-</v>
          </cell>
          <cell r="S554">
            <v>105.59618500000001</v>
          </cell>
          <cell r="T554">
            <v>-0.12547900000000001</v>
          </cell>
          <cell r="U554">
            <v>4.090814</v>
          </cell>
          <cell r="V554">
            <v>19.641821</v>
          </cell>
          <cell r="W554">
            <v>1000</v>
          </cell>
          <cell r="X554" t="str">
            <v>Registered</v>
          </cell>
        </row>
        <row r="555">
          <cell r="A555" t="str">
            <v>EGAT13OA</v>
          </cell>
          <cell r="B555">
            <v>4.6500000000000004</v>
          </cell>
          <cell r="C555">
            <v>41549</v>
          </cell>
          <cell r="D555">
            <v>4.59</v>
          </cell>
          <cell r="E555" t="str">
            <v>Straight</v>
          </cell>
          <cell r="F555" t="str">
            <v>Fixed</v>
          </cell>
          <cell r="I555" t="str">
            <v>-</v>
          </cell>
          <cell r="J555" t="str">
            <v>-</v>
          </cell>
          <cell r="K555">
            <v>39871</v>
          </cell>
          <cell r="L555">
            <v>2.9949849999999998</v>
          </cell>
          <cell r="M555">
            <v>3.4042840000000001</v>
          </cell>
          <cell r="N555">
            <v>2.8919999999999999</v>
          </cell>
          <cell r="O555">
            <v>2.9949849999999998</v>
          </cell>
          <cell r="P555">
            <v>43.419069</v>
          </cell>
          <cell r="Q555">
            <v>2.9949849999999998</v>
          </cell>
          <cell r="R555" t="str">
            <v>-</v>
          </cell>
          <cell r="S555">
            <v>107.04892</v>
          </cell>
          <cell r="T555">
            <v>1.9109590000000001</v>
          </cell>
          <cell r="U555">
            <v>4.0662830000000003</v>
          </cell>
          <cell r="V555">
            <v>19.763567999999999</v>
          </cell>
          <cell r="W555">
            <v>1000</v>
          </cell>
          <cell r="X555" t="str">
            <v>Registered</v>
          </cell>
        </row>
        <row r="556">
          <cell r="A556" t="str">
            <v>EGAT142A</v>
          </cell>
          <cell r="B556">
            <v>4</v>
          </cell>
          <cell r="C556">
            <v>41682</v>
          </cell>
          <cell r="D556">
            <v>4.96</v>
          </cell>
          <cell r="E556" t="str">
            <v>Straight</v>
          </cell>
          <cell r="F556" t="str">
            <v>Fixed</v>
          </cell>
          <cell r="I556">
            <v>39856</v>
          </cell>
          <cell r="J556">
            <v>4</v>
          </cell>
          <cell r="K556">
            <v>39871</v>
          </cell>
          <cell r="L556">
            <v>3.3089849999999998</v>
          </cell>
          <cell r="M556">
            <v>3.3892380000000002</v>
          </cell>
          <cell r="N556">
            <v>2.9239999999999999</v>
          </cell>
          <cell r="O556">
            <v>3.3089849999999998</v>
          </cell>
          <cell r="P556">
            <v>65.395753999999997</v>
          </cell>
          <cell r="Q556">
            <v>3.3089849999999998</v>
          </cell>
          <cell r="R556" t="str">
            <v>-</v>
          </cell>
          <cell r="S556">
            <v>103.145854</v>
          </cell>
          <cell r="T556">
            <v>0.18630099999999999</v>
          </cell>
          <cell r="U556">
            <v>4.4644409999999999</v>
          </cell>
          <cell r="V556">
            <v>23.238945000000001</v>
          </cell>
          <cell r="W556">
            <v>1000</v>
          </cell>
          <cell r="X556" t="str">
            <v>Registered</v>
          </cell>
        </row>
        <row r="557">
          <cell r="A557" t="str">
            <v>EGAT149B</v>
          </cell>
          <cell r="B557">
            <v>5.37</v>
          </cell>
          <cell r="C557">
            <v>41891</v>
          </cell>
          <cell r="D557">
            <v>5.53</v>
          </cell>
          <cell r="E557" t="str">
            <v>Straight</v>
          </cell>
          <cell r="F557" t="str">
            <v>Fixed</v>
          </cell>
          <cell r="I557" t="str">
            <v>-</v>
          </cell>
          <cell r="J557" t="str">
            <v>-</v>
          </cell>
          <cell r="K557">
            <v>39871</v>
          </cell>
          <cell r="L557">
            <v>3.4072110000000002</v>
          </cell>
          <cell r="M557">
            <v>3.7025679999999999</v>
          </cell>
          <cell r="N557">
            <v>3.120571</v>
          </cell>
          <cell r="O557">
            <v>3.4072110000000002</v>
          </cell>
          <cell r="P557">
            <v>61.079549999999998</v>
          </cell>
          <cell r="Q557">
            <v>3.4072110000000002</v>
          </cell>
          <cell r="R557" t="str">
            <v>-</v>
          </cell>
          <cell r="S557">
            <v>109.805166</v>
          </cell>
          <cell r="T557">
            <v>-0.117699</v>
          </cell>
          <cell r="U557">
            <v>4.8107139999999999</v>
          </cell>
          <cell r="V557">
            <v>27.284901000000001</v>
          </cell>
          <cell r="W557">
            <v>1000</v>
          </cell>
          <cell r="X557" t="str">
            <v>Registered</v>
          </cell>
        </row>
        <row r="558">
          <cell r="A558" t="str">
            <v>EGAT151A</v>
          </cell>
          <cell r="B558">
            <v>5.35</v>
          </cell>
          <cell r="C558">
            <v>42022</v>
          </cell>
          <cell r="D558">
            <v>5.89</v>
          </cell>
          <cell r="E558" t="str">
            <v>Straight</v>
          </cell>
          <cell r="F558" t="str">
            <v>Fixed</v>
          </cell>
          <cell r="I558">
            <v>39679</v>
          </cell>
          <cell r="J558">
            <v>4.97</v>
          </cell>
          <cell r="K558">
            <v>39871</v>
          </cell>
          <cell r="L558">
            <v>3.593146</v>
          </cell>
          <cell r="M558">
            <v>3.7763969999999998</v>
          </cell>
          <cell r="N558">
            <v>3.1877140000000002</v>
          </cell>
          <cell r="O558">
            <v>3.593146</v>
          </cell>
          <cell r="P558">
            <v>74.781617999999995</v>
          </cell>
          <cell r="Q558">
            <v>3.593146</v>
          </cell>
          <cell r="R558" t="str">
            <v>-</v>
          </cell>
          <cell r="S558">
            <v>109.25651000000001</v>
          </cell>
          <cell r="T558">
            <v>0.61561600000000005</v>
          </cell>
          <cell r="U558">
            <v>5.0424470000000001</v>
          </cell>
          <cell r="V558">
            <v>30.175359</v>
          </cell>
          <cell r="W558">
            <v>1000</v>
          </cell>
          <cell r="X558" t="str">
            <v>Registered</v>
          </cell>
        </row>
        <row r="559">
          <cell r="A559" t="str">
            <v>EGAT155A</v>
          </cell>
          <cell r="B559">
            <v>4.9889999999999999</v>
          </cell>
          <cell r="C559">
            <v>42134</v>
          </cell>
          <cell r="D559">
            <v>6.19</v>
          </cell>
          <cell r="E559" t="str">
            <v>Straight</v>
          </cell>
          <cell r="F559" t="str">
            <v>Fixed</v>
          </cell>
          <cell r="I559">
            <v>38469</v>
          </cell>
          <cell r="J559">
            <v>4.9889999999999999</v>
          </cell>
          <cell r="K559">
            <v>39871</v>
          </cell>
          <cell r="L559">
            <v>3.570986</v>
          </cell>
          <cell r="M559">
            <v>3.9462269999999999</v>
          </cell>
          <cell r="N559">
            <v>3.2505709999999999</v>
          </cell>
          <cell r="O559">
            <v>3.570986</v>
          </cell>
          <cell r="P559">
            <v>65.694802999999993</v>
          </cell>
          <cell r="Q559">
            <v>3.570986</v>
          </cell>
          <cell r="R559" t="str">
            <v>-</v>
          </cell>
          <cell r="S559">
            <v>107.830243</v>
          </cell>
          <cell r="T559">
            <v>1.5172030000000001</v>
          </cell>
          <cell r="U559">
            <v>5.2684620000000004</v>
          </cell>
          <cell r="V559">
            <v>33.075710000000001</v>
          </cell>
          <cell r="W559">
            <v>1000</v>
          </cell>
          <cell r="X559" t="str">
            <v>Registered</v>
          </cell>
        </row>
        <row r="560">
          <cell r="A560" t="str">
            <v>EGAT158A</v>
          </cell>
          <cell r="B560">
            <v>4.97</v>
          </cell>
          <cell r="C560">
            <v>42237</v>
          </cell>
          <cell r="D560">
            <v>6.48</v>
          </cell>
          <cell r="E560" t="str">
            <v>Straight</v>
          </cell>
          <cell r="F560" t="str">
            <v>Fixed</v>
          </cell>
          <cell r="I560">
            <v>39680</v>
          </cell>
          <cell r="J560">
            <v>4.97</v>
          </cell>
          <cell r="K560">
            <v>39871</v>
          </cell>
          <cell r="L560">
            <v>3.6525280000000002</v>
          </cell>
          <cell r="M560">
            <v>3.6950560000000001</v>
          </cell>
          <cell r="N560">
            <v>3.3154170000000001</v>
          </cell>
          <cell r="O560">
            <v>3.6525280000000002</v>
          </cell>
          <cell r="P560">
            <v>65.558492000000001</v>
          </cell>
          <cell r="Q560">
            <v>3.6525280000000002</v>
          </cell>
          <cell r="R560" t="str">
            <v>-</v>
          </cell>
          <cell r="S560">
            <v>107.554355</v>
          </cell>
          <cell r="T560">
            <v>0.108932</v>
          </cell>
          <cell r="U560">
            <v>5.5435400000000001</v>
          </cell>
          <cell r="V560">
            <v>36.182887000000001</v>
          </cell>
          <cell r="W560">
            <v>1000</v>
          </cell>
          <cell r="X560" t="str">
            <v>Registered</v>
          </cell>
        </row>
        <row r="561">
          <cell r="A561" t="str">
            <v>EGAT162A</v>
          </cell>
          <cell r="B561">
            <v>4.335</v>
          </cell>
          <cell r="C561">
            <v>42412</v>
          </cell>
          <cell r="D561">
            <v>6.96</v>
          </cell>
          <cell r="E561" t="str">
            <v>Straight</v>
          </cell>
          <cell r="F561" t="str">
            <v>Fixed</v>
          </cell>
          <cell r="I561">
            <v>39850</v>
          </cell>
          <cell r="J561">
            <v>4.335</v>
          </cell>
          <cell r="K561">
            <v>39871</v>
          </cell>
          <cell r="L561">
            <v>4.1969570000000003</v>
          </cell>
          <cell r="M561">
            <v>4.3888540000000003</v>
          </cell>
          <cell r="N561">
            <v>3.515917</v>
          </cell>
          <cell r="O561">
            <v>4.1969570000000003</v>
          </cell>
          <cell r="P561">
            <v>102.12276799999999</v>
          </cell>
          <cell r="Q561">
            <v>4.1969570000000003</v>
          </cell>
          <cell r="R561" t="str">
            <v>-</v>
          </cell>
          <cell r="S561">
            <v>100.840417</v>
          </cell>
          <cell r="T561">
            <v>0.201904</v>
          </cell>
          <cell r="U561">
            <v>5.9411350000000001</v>
          </cell>
          <cell r="V561">
            <v>41.358125999999999</v>
          </cell>
          <cell r="W561">
            <v>1000</v>
          </cell>
          <cell r="X561" t="str">
            <v>Registered</v>
          </cell>
        </row>
        <row r="562">
          <cell r="A562" t="str">
            <v>EGAT168B</v>
          </cell>
          <cell r="B562">
            <v>5.9</v>
          </cell>
          <cell r="C562">
            <v>42613</v>
          </cell>
          <cell r="D562">
            <v>7.51</v>
          </cell>
          <cell r="E562" t="str">
            <v>Straight</v>
          </cell>
          <cell r="F562" t="str">
            <v>Fixed</v>
          </cell>
          <cell r="I562">
            <v>38954</v>
          </cell>
          <cell r="J562">
            <v>5.9</v>
          </cell>
          <cell r="K562">
            <v>39871</v>
          </cell>
          <cell r="L562">
            <v>4.2247349999999999</v>
          </cell>
          <cell r="M562">
            <v>4.2325419999999996</v>
          </cell>
          <cell r="N562">
            <v>3.6998859999999998</v>
          </cell>
          <cell r="O562">
            <v>4.2247349999999999</v>
          </cell>
          <cell r="P562">
            <v>91.304108999999997</v>
          </cell>
          <cell r="Q562">
            <v>4.2247349999999999</v>
          </cell>
          <cell r="R562" t="str">
            <v>-</v>
          </cell>
          <cell r="S562">
            <v>110.65052799999999</v>
          </cell>
          <cell r="T562">
            <v>1.6164000000000001E-2</v>
          </cell>
          <cell r="U562">
            <v>6.1172680000000001</v>
          </cell>
          <cell r="V562">
            <v>44.865346000000002</v>
          </cell>
          <cell r="W562">
            <v>1000</v>
          </cell>
          <cell r="X562" t="str">
            <v>Registered</v>
          </cell>
        </row>
        <row r="563">
          <cell r="A563" t="str">
            <v>EGAT169A</v>
          </cell>
          <cell r="B563">
            <v>4.74</v>
          </cell>
          <cell r="C563">
            <v>42624</v>
          </cell>
          <cell r="D563">
            <v>7.54</v>
          </cell>
          <cell r="E563" t="str">
            <v>Straight</v>
          </cell>
          <cell r="F563" t="str">
            <v>Fixed</v>
          </cell>
          <cell r="I563">
            <v>39696</v>
          </cell>
          <cell r="J563">
            <v>4.74</v>
          </cell>
          <cell r="K563">
            <v>39871</v>
          </cell>
          <cell r="L563">
            <v>3.9274230000000001</v>
          </cell>
          <cell r="M563">
            <v>4.1399999999999997</v>
          </cell>
          <cell r="N563">
            <v>3.721333</v>
          </cell>
          <cell r="O563">
            <v>3.9274230000000001</v>
          </cell>
          <cell r="P563">
            <v>57.041772000000002</v>
          </cell>
          <cell r="Q563">
            <v>3.9274230000000001</v>
          </cell>
          <cell r="R563" t="str">
            <v>-</v>
          </cell>
          <cell r="S563">
            <v>105.25249599999999</v>
          </cell>
          <cell r="T563">
            <v>-0.12986300000000001</v>
          </cell>
          <cell r="U563">
            <v>6.3348250000000004</v>
          </cell>
          <cell r="V563">
            <v>47.218071000000002</v>
          </cell>
          <cell r="W563">
            <v>1000</v>
          </cell>
          <cell r="X563" t="str">
            <v>Registered</v>
          </cell>
        </row>
        <row r="564">
          <cell r="A564" t="str">
            <v>EGAT188A</v>
          </cell>
          <cell r="B564">
            <v>5.0199999999999996</v>
          </cell>
          <cell r="C564">
            <v>43340</v>
          </cell>
          <cell r="D564">
            <v>9.5</v>
          </cell>
          <cell r="E564" t="str">
            <v>Straight</v>
          </cell>
          <cell r="F564" t="str">
            <v>Fixed</v>
          </cell>
          <cell r="I564" t="str">
            <v>-</v>
          </cell>
          <cell r="J564" t="str">
            <v>-</v>
          </cell>
          <cell r="K564">
            <v>39871</v>
          </cell>
          <cell r="L564">
            <v>4.5244299999999997</v>
          </cell>
          <cell r="M564">
            <v>4.7329720000000002</v>
          </cell>
          <cell r="N564">
            <v>4.1435000000000004</v>
          </cell>
          <cell r="O564">
            <v>4.5244299999999997</v>
          </cell>
          <cell r="P564">
            <v>72.987250000000003</v>
          </cell>
          <cell r="Q564">
            <v>4.5244299999999997</v>
          </cell>
          <cell r="R564" t="str">
            <v>-</v>
          </cell>
          <cell r="S564">
            <v>103.77243900000001</v>
          </cell>
          <cell r="T564">
            <v>1.3753E-2</v>
          </cell>
          <cell r="U564">
            <v>7.5413189999999997</v>
          </cell>
          <cell r="V564">
            <v>68.400064</v>
          </cell>
          <cell r="W564">
            <v>1000</v>
          </cell>
          <cell r="X564" t="str">
            <v>Registered</v>
          </cell>
        </row>
        <row r="565">
          <cell r="A565" t="str">
            <v>EGAT189A</v>
          </cell>
          <cell r="B565">
            <v>5.0999999999999996</v>
          </cell>
          <cell r="C565">
            <v>43354</v>
          </cell>
          <cell r="D565">
            <v>9.5399999999999991</v>
          </cell>
          <cell r="E565" t="str">
            <v>Straight</v>
          </cell>
          <cell r="F565" t="str">
            <v>Fixed</v>
          </cell>
          <cell r="I565">
            <v>39702</v>
          </cell>
          <cell r="J565">
            <v>5.0999999999999996</v>
          </cell>
          <cell r="K565">
            <v>39871</v>
          </cell>
          <cell r="L565">
            <v>4.3821000000000003</v>
          </cell>
          <cell r="M565">
            <v>4.792586</v>
          </cell>
          <cell r="N565">
            <v>3.8593109999999999</v>
          </cell>
          <cell r="O565">
            <v>4.3821000000000003</v>
          </cell>
          <cell r="P565">
            <v>57.375157000000002</v>
          </cell>
          <cell r="Q565">
            <v>4.3821000000000003</v>
          </cell>
          <cell r="R565" t="str">
            <v>-</v>
          </cell>
          <cell r="S565">
            <v>105.544341</v>
          </cell>
          <cell r="T565">
            <v>-0.13972599999999999</v>
          </cell>
          <cell r="U565">
            <v>7.5657769999999998</v>
          </cell>
          <cell r="V565">
            <v>68.801426000000006</v>
          </cell>
          <cell r="W565">
            <v>1000</v>
          </cell>
          <cell r="X565" t="str">
            <v>Registered</v>
          </cell>
        </row>
        <row r="566">
          <cell r="A566" t="str">
            <v>EGAT18OA</v>
          </cell>
          <cell r="B566">
            <v>5.05</v>
          </cell>
          <cell r="C566">
            <v>43375</v>
          </cell>
          <cell r="D566">
            <v>9.59</v>
          </cell>
          <cell r="E566" t="str">
            <v>Straight</v>
          </cell>
          <cell r="F566" t="str">
            <v>Fixed</v>
          </cell>
          <cell r="I566">
            <v>39759</v>
          </cell>
          <cell r="J566">
            <v>4.3</v>
          </cell>
          <cell r="K566">
            <v>39871</v>
          </cell>
          <cell r="L566">
            <v>4.5924449999999997</v>
          </cell>
          <cell r="M566">
            <v>4.8328369999999996</v>
          </cell>
          <cell r="N566">
            <v>4.1024349999999998</v>
          </cell>
          <cell r="O566">
            <v>4.5924449999999997</v>
          </cell>
          <cell r="P566">
            <v>78.134913999999995</v>
          </cell>
          <cell r="Q566">
            <v>4.5924449999999997</v>
          </cell>
          <cell r="R566" t="str">
            <v>-</v>
          </cell>
          <cell r="S566">
            <v>103.51926400000001</v>
          </cell>
          <cell r="T566">
            <v>2.075342</v>
          </cell>
          <cell r="U566">
            <v>7.4320190000000004</v>
          </cell>
          <cell r="V566">
            <v>67.870320000000007</v>
          </cell>
          <cell r="W566">
            <v>1000</v>
          </cell>
          <cell r="X566" t="str">
            <v>Registered</v>
          </cell>
        </row>
        <row r="567">
          <cell r="A567" t="str">
            <v>EGAT198A</v>
          </cell>
          <cell r="B567">
            <v>6.05</v>
          </cell>
          <cell r="C567">
            <v>43703</v>
          </cell>
          <cell r="D567">
            <v>10.49</v>
          </cell>
          <cell r="E567" t="str">
            <v>Straight</v>
          </cell>
          <cell r="F567" t="str">
            <v>Fixed</v>
          </cell>
          <cell r="I567">
            <v>39679</v>
          </cell>
          <cell r="J567">
            <v>5.25</v>
          </cell>
          <cell r="K567">
            <v>39871</v>
          </cell>
          <cell r="L567">
            <v>4.7116730000000002</v>
          </cell>
          <cell r="M567">
            <v>4.7866220000000004</v>
          </cell>
          <cell r="N567">
            <v>4.3030189999999999</v>
          </cell>
          <cell r="O567">
            <v>4.7116730000000002</v>
          </cell>
          <cell r="P567">
            <v>78.84975</v>
          </cell>
          <cell r="Q567">
            <v>4.7116730000000002</v>
          </cell>
          <cell r="R567" t="str">
            <v>-</v>
          </cell>
          <cell r="S567">
            <v>110.999551</v>
          </cell>
          <cell r="T567">
            <v>4.9725999999999999E-2</v>
          </cell>
          <cell r="U567">
            <v>7.8746330000000002</v>
          </cell>
          <cell r="V567">
            <v>76.670901000000001</v>
          </cell>
          <cell r="W567">
            <v>1000</v>
          </cell>
          <cell r="X567" t="str">
            <v>Registered</v>
          </cell>
        </row>
        <row r="568">
          <cell r="A568" t="str">
            <v>EGAT205A</v>
          </cell>
          <cell r="B568">
            <v>5.2024999999999997</v>
          </cell>
          <cell r="C568">
            <v>43961</v>
          </cell>
          <cell r="D568">
            <v>11.2</v>
          </cell>
          <cell r="E568" t="str">
            <v>Straight</v>
          </cell>
          <cell r="F568" t="str">
            <v>Fixed</v>
          </cell>
          <cell r="I568">
            <v>38469</v>
          </cell>
          <cell r="J568">
            <v>5.2</v>
          </cell>
          <cell r="K568">
            <v>39871</v>
          </cell>
          <cell r="L568">
            <v>4.8326669999999998</v>
          </cell>
          <cell r="M568">
            <v>4.9874919999999996</v>
          </cell>
          <cell r="N568">
            <v>4.3546620000000003</v>
          </cell>
          <cell r="O568">
            <v>4.8326669999999998</v>
          </cell>
          <cell r="P568">
            <v>75.679096000000001</v>
          </cell>
          <cell r="Q568">
            <v>4.8326669999999998</v>
          </cell>
          <cell r="R568" t="str">
            <v>-</v>
          </cell>
          <cell r="S568">
            <v>103.182256</v>
          </cell>
          <cell r="T568">
            <v>1.58213</v>
          </cell>
          <cell r="U568">
            <v>8.3364840000000004</v>
          </cell>
          <cell r="V568">
            <v>86.642380000000003</v>
          </cell>
          <cell r="W568">
            <v>1000</v>
          </cell>
          <cell r="X568" t="str">
            <v>Registered</v>
          </cell>
        </row>
        <row r="569">
          <cell r="A569" t="str">
            <v>EGAT218A</v>
          </cell>
          <cell r="B569">
            <v>6.2350000000000003</v>
          </cell>
          <cell r="C569">
            <v>44418</v>
          </cell>
          <cell r="D569">
            <v>12.45</v>
          </cell>
          <cell r="E569" t="str">
            <v>Straight</v>
          </cell>
          <cell r="F569" t="str">
            <v>Fixed</v>
          </cell>
          <cell r="I569">
            <v>38960</v>
          </cell>
          <cell r="J569">
            <v>6.2468709999999996</v>
          </cell>
          <cell r="K569">
            <v>39871</v>
          </cell>
          <cell r="L569">
            <v>5.0502630000000002</v>
          </cell>
          <cell r="M569">
            <v>5.1424250000000002</v>
          </cell>
          <cell r="N569">
            <v>4.5333620000000003</v>
          </cell>
          <cell r="O569">
            <v>5.0502630000000002</v>
          </cell>
          <cell r="P569">
            <v>81.447580000000002</v>
          </cell>
          <cell r="Q569">
            <v>5.0502630000000002</v>
          </cell>
          <cell r="R569" t="str">
            <v>-</v>
          </cell>
          <cell r="S569">
            <v>110.86919399999999</v>
          </cell>
          <cell r="T569">
            <v>0.32456200000000002</v>
          </cell>
          <cell r="U569">
            <v>8.7900019999999994</v>
          </cell>
          <cell r="V569">
            <v>98.304503999999994</v>
          </cell>
          <cell r="W569">
            <v>1000</v>
          </cell>
          <cell r="X569" t="str">
            <v>Registered</v>
          </cell>
        </row>
        <row r="570">
          <cell r="A570" t="str">
            <v>EGAT218B</v>
          </cell>
          <cell r="B570">
            <v>6.07</v>
          </cell>
          <cell r="C570">
            <v>44439</v>
          </cell>
          <cell r="D570">
            <v>12.51</v>
          </cell>
          <cell r="E570" t="str">
            <v>Straight</v>
          </cell>
          <cell r="F570" t="str">
            <v>Fixed</v>
          </cell>
          <cell r="I570">
            <v>39031</v>
          </cell>
          <cell r="J570">
            <v>5.59</v>
          </cell>
          <cell r="K570">
            <v>39871</v>
          </cell>
          <cell r="L570">
            <v>5.0516529999999999</v>
          </cell>
          <cell r="M570">
            <v>5.18</v>
          </cell>
          <cell r="N570">
            <v>4.5039670000000003</v>
          </cell>
          <cell r="O570">
            <v>5.0516529999999999</v>
          </cell>
          <cell r="P570">
            <v>79.115268</v>
          </cell>
          <cell r="Q570">
            <v>5.0516529999999999</v>
          </cell>
          <cell r="R570" t="str">
            <v>-</v>
          </cell>
          <cell r="S570">
            <v>109.329448</v>
          </cell>
          <cell r="T570">
            <v>1.6629999999999999E-2</v>
          </cell>
          <cell r="U570">
            <v>8.8892480000000003</v>
          </cell>
          <cell r="V570">
            <v>100.03412400000001</v>
          </cell>
          <cell r="W570">
            <v>1000</v>
          </cell>
          <cell r="X570" t="str">
            <v>Registered</v>
          </cell>
        </row>
        <row r="571">
          <cell r="A571" t="str">
            <v>EGAT238A</v>
          </cell>
          <cell r="B571">
            <v>5.59</v>
          </cell>
          <cell r="C571">
            <v>45166</v>
          </cell>
          <cell r="D571">
            <v>14.5</v>
          </cell>
          <cell r="E571" t="str">
            <v>Straight</v>
          </cell>
          <cell r="F571" t="str">
            <v>Fixed</v>
          </cell>
          <cell r="I571">
            <v>39681</v>
          </cell>
          <cell r="J571">
            <v>5.5899830000000001</v>
          </cell>
          <cell r="K571" t="str">
            <v>-</v>
          </cell>
          <cell r="L571" t="str">
            <v>-</v>
          </cell>
          <cell r="M571" t="str">
            <v>-</v>
          </cell>
          <cell r="N571" t="str">
            <v>-</v>
          </cell>
          <cell r="O571">
            <v>5.3265719999999996</v>
          </cell>
          <cell r="P571">
            <v>53.746017999999999</v>
          </cell>
          <cell r="Q571">
            <v>5.3265719999999996</v>
          </cell>
          <cell r="R571" t="str">
            <v>-</v>
          </cell>
          <cell r="S571">
            <v>102.615165</v>
          </cell>
          <cell r="T571">
            <v>1.5315E-2</v>
          </cell>
          <cell r="U571">
            <v>9.9225519999999996</v>
          </cell>
          <cell r="V571">
            <v>126.810557</v>
          </cell>
          <cell r="W571">
            <v>1000</v>
          </cell>
          <cell r="X571" t="str">
            <v>Registered</v>
          </cell>
        </row>
        <row r="572">
          <cell r="A572" t="str">
            <v>EGAT242A</v>
          </cell>
          <cell r="B572">
            <v>4.93</v>
          </cell>
          <cell r="C572">
            <v>45334</v>
          </cell>
          <cell r="D572">
            <v>14.96</v>
          </cell>
          <cell r="E572" t="str">
            <v>Straight</v>
          </cell>
          <cell r="F572" t="str">
            <v>Fixed</v>
          </cell>
          <cell r="I572">
            <v>39856</v>
          </cell>
          <cell r="J572">
            <v>4.93</v>
          </cell>
          <cell r="K572" t="str">
            <v>-</v>
          </cell>
          <cell r="L572" t="str">
            <v>-</v>
          </cell>
          <cell r="M572" t="str">
            <v>-</v>
          </cell>
          <cell r="N572" t="str">
            <v>-</v>
          </cell>
          <cell r="O572">
            <v>5.5364339999999999</v>
          </cell>
          <cell r="P572">
            <v>71.730489000000006</v>
          </cell>
          <cell r="Q572">
            <v>5.5364339999999999</v>
          </cell>
          <cell r="R572" t="str">
            <v>-</v>
          </cell>
          <cell r="S572">
            <v>93.905315999999999</v>
          </cell>
          <cell r="T572">
            <v>0.22961599999999999</v>
          </cell>
          <cell r="U572">
            <v>10.282374000000001</v>
          </cell>
          <cell r="V572">
            <v>135.92551800000001</v>
          </cell>
          <cell r="W572">
            <v>1000</v>
          </cell>
          <cell r="X572" t="str">
            <v>Registered</v>
          </cell>
        </row>
        <row r="573">
          <cell r="A573" t="str">
            <v>EXIM095A</v>
          </cell>
          <cell r="B573">
            <v>4</v>
          </cell>
          <cell r="C573">
            <v>39943</v>
          </cell>
          <cell r="D573">
            <v>0.19</v>
          </cell>
          <cell r="E573" t="str">
            <v>Straight</v>
          </cell>
          <cell r="F573" t="str">
            <v>Fixed</v>
          </cell>
          <cell r="H573" t="str">
            <v>AAA(tha)</v>
          </cell>
          <cell r="I573">
            <v>39807</v>
          </cell>
          <cell r="J573">
            <v>2.2000000000000002</v>
          </cell>
          <cell r="K573">
            <v>39871</v>
          </cell>
          <cell r="L573">
            <v>1.991028</v>
          </cell>
          <cell r="M573">
            <v>2.1802510000000002</v>
          </cell>
          <cell r="N573">
            <v>1.6559999999999999</v>
          </cell>
          <cell r="O573">
            <v>1.991028</v>
          </cell>
          <cell r="P573">
            <v>57.112842999999998</v>
          </cell>
          <cell r="Q573">
            <v>1.991028</v>
          </cell>
          <cell r="R573" t="str">
            <v>-</v>
          </cell>
          <cell r="S573">
            <v>100.396745</v>
          </cell>
          <cell r="T573">
            <v>1.2164379999999999</v>
          </cell>
          <cell r="U573">
            <v>0.18989</v>
          </cell>
          <cell r="V573">
            <v>0.13006799999999999</v>
          </cell>
          <cell r="W573">
            <v>1000</v>
          </cell>
          <cell r="X573" t="str">
            <v>Registered</v>
          </cell>
        </row>
        <row r="574">
          <cell r="A574" t="str">
            <v>EXIM10OA</v>
          </cell>
          <cell r="B574">
            <v>5.5</v>
          </cell>
          <cell r="C574">
            <v>40469</v>
          </cell>
          <cell r="D574">
            <v>1.63</v>
          </cell>
          <cell r="E574" t="str">
            <v>Straight</v>
          </cell>
          <cell r="F574" t="str">
            <v>Fixed</v>
          </cell>
          <cell r="H574" t="str">
            <v>AAA(tha)</v>
          </cell>
          <cell r="I574" t="str">
            <v>-</v>
          </cell>
          <cell r="J574" t="str">
            <v>-</v>
          </cell>
          <cell r="K574">
            <v>39871</v>
          </cell>
          <cell r="L574">
            <v>2.9294549999999999</v>
          </cell>
          <cell r="M574">
            <v>3</v>
          </cell>
          <cell r="N574">
            <v>1.9398</v>
          </cell>
          <cell r="O574">
            <v>2.9294549999999999</v>
          </cell>
          <cell r="P574">
            <v>139.59179399999999</v>
          </cell>
          <cell r="Q574">
            <v>2.9294549999999999</v>
          </cell>
          <cell r="R574" t="str">
            <v>-</v>
          </cell>
          <cell r="S574">
            <v>104.06986999999999</v>
          </cell>
          <cell r="T574">
            <v>2.0191780000000001</v>
          </cell>
          <cell r="U574">
            <v>1.5323370000000001</v>
          </cell>
          <cell r="V574">
            <v>3.1846939999999999</v>
          </cell>
          <cell r="W574">
            <v>1000</v>
          </cell>
          <cell r="X574" t="str">
            <v>Registered</v>
          </cell>
        </row>
        <row r="575">
          <cell r="A575" t="str">
            <v>EXIM115A</v>
          </cell>
          <cell r="B575">
            <v>5.95</v>
          </cell>
          <cell r="C575">
            <v>40666</v>
          </cell>
          <cell r="D575">
            <v>2.17</v>
          </cell>
          <cell r="E575" t="str">
            <v>Straight</v>
          </cell>
          <cell r="F575" t="str">
            <v>Fixed</v>
          </cell>
          <cell r="H575" t="str">
            <v>AAA(tha)</v>
          </cell>
          <cell r="I575" t="str">
            <v>-</v>
          </cell>
          <cell r="J575" t="str">
            <v>-</v>
          </cell>
          <cell r="K575">
            <v>39871</v>
          </cell>
          <cell r="L575">
            <v>3.0961989999999999</v>
          </cell>
          <cell r="M575">
            <v>3.2</v>
          </cell>
          <cell r="N575">
            <v>2.0487500000000001</v>
          </cell>
          <cell r="O575">
            <v>3.0961989999999999</v>
          </cell>
          <cell r="P575">
            <v>145.47744499999999</v>
          </cell>
          <cell r="Q575">
            <v>3.0961989999999999</v>
          </cell>
          <cell r="R575" t="str">
            <v>-</v>
          </cell>
          <cell r="S575">
            <v>105.971096</v>
          </cell>
          <cell r="T575">
            <v>1.923562</v>
          </cell>
          <cell r="U575">
            <v>2.006478</v>
          </cell>
          <cell r="V575">
            <v>5.1936749999999998</v>
          </cell>
          <cell r="W575">
            <v>1000</v>
          </cell>
          <cell r="X575" t="str">
            <v>Registered</v>
          </cell>
        </row>
        <row r="576">
          <cell r="A576" t="str">
            <v>GHB137A</v>
          </cell>
          <cell r="B576">
            <v>6.2824999999999998</v>
          </cell>
          <cell r="C576">
            <v>41460</v>
          </cell>
          <cell r="D576">
            <v>4.3499999999999996</v>
          </cell>
          <cell r="E576" t="str">
            <v>Straight</v>
          </cell>
          <cell r="F576" t="str">
            <v>Fixed</v>
          </cell>
          <cell r="I576">
            <v>39804</v>
          </cell>
          <cell r="J576">
            <v>2.95</v>
          </cell>
          <cell r="K576">
            <v>39871</v>
          </cell>
          <cell r="L576">
            <v>3.0116510000000001</v>
          </cell>
          <cell r="M576">
            <v>3.378371</v>
          </cell>
          <cell r="N576">
            <v>2.76</v>
          </cell>
          <cell r="O576">
            <v>3.0116510000000001</v>
          </cell>
          <cell r="P576">
            <v>48.196393999999998</v>
          </cell>
          <cell r="Q576">
            <v>3.0116510000000001</v>
          </cell>
          <cell r="R576" t="str">
            <v>-</v>
          </cell>
          <cell r="S576">
            <v>113.249651</v>
          </cell>
          <cell r="T576">
            <v>0.94667800000000002</v>
          </cell>
          <cell r="U576">
            <v>3.8143090000000002</v>
          </cell>
          <cell r="V576">
            <v>17.525452999999999</v>
          </cell>
          <cell r="W576">
            <v>1000</v>
          </cell>
          <cell r="X576" t="str">
            <v>Registered</v>
          </cell>
        </row>
        <row r="577">
          <cell r="A577" t="str">
            <v>GSB09DA</v>
          </cell>
          <cell r="B577">
            <v>7</v>
          </cell>
          <cell r="C577">
            <v>40176</v>
          </cell>
          <cell r="D577">
            <v>0.83</v>
          </cell>
          <cell r="E577" t="str">
            <v>Straight</v>
          </cell>
          <cell r="F577" t="str">
            <v>Fixed</v>
          </cell>
          <cell r="I577" t="str">
            <v>-</v>
          </cell>
          <cell r="J577" t="str">
            <v>-</v>
          </cell>
          <cell r="K577">
            <v>39871</v>
          </cell>
          <cell r="L577">
            <v>2.2419539999999998</v>
          </cell>
          <cell r="M577">
            <v>2.2673719999999999</v>
          </cell>
          <cell r="N577">
            <v>1.71</v>
          </cell>
          <cell r="O577">
            <v>2.2419539999999998</v>
          </cell>
          <cell r="P577">
            <v>84.977081999999996</v>
          </cell>
          <cell r="Q577">
            <v>2.2419539999999998</v>
          </cell>
          <cell r="R577" t="str">
            <v>-</v>
          </cell>
          <cell r="S577">
            <v>103.890567</v>
          </cell>
          <cell r="T577">
            <v>1.189041</v>
          </cell>
          <cell r="U577">
            <v>0.80323100000000003</v>
          </cell>
          <cell r="V577">
            <v>1.0501590000000001</v>
          </cell>
          <cell r="W577">
            <v>10000</v>
          </cell>
          <cell r="X577" t="str">
            <v>Registered</v>
          </cell>
        </row>
        <row r="578">
          <cell r="A578" t="str">
            <v>GSB12DB</v>
          </cell>
          <cell r="B578">
            <v>5.5</v>
          </cell>
          <cell r="C578">
            <v>41272</v>
          </cell>
          <cell r="D578">
            <v>3.83</v>
          </cell>
          <cell r="E578" t="str">
            <v>Straight</v>
          </cell>
          <cell r="F578" t="str">
            <v>Fixed</v>
          </cell>
          <cell r="I578" t="str">
            <v>-</v>
          </cell>
          <cell r="J578" t="str">
            <v>-</v>
          </cell>
          <cell r="K578">
            <v>39871</v>
          </cell>
          <cell r="L578">
            <v>2.795623</v>
          </cell>
          <cell r="M578">
            <v>2.9434680000000002</v>
          </cell>
          <cell r="N578">
            <v>2.614125</v>
          </cell>
          <cell r="O578">
            <v>2.795623</v>
          </cell>
          <cell r="P578">
            <v>52.647928</v>
          </cell>
          <cell r="Q578">
            <v>2.795623</v>
          </cell>
          <cell r="R578" t="str">
            <v>-</v>
          </cell>
          <cell r="S578">
            <v>112.97870399999999</v>
          </cell>
          <cell r="T578">
            <v>0.93424700000000005</v>
          </cell>
          <cell r="U578">
            <v>3.4312830000000001</v>
          </cell>
          <cell r="V578">
            <v>14.181565000000001</v>
          </cell>
          <cell r="W578">
            <v>10000</v>
          </cell>
          <cell r="X578" t="str">
            <v>Registered</v>
          </cell>
        </row>
        <row r="579">
          <cell r="A579" t="str">
            <v>MEA097A</v>
          </cell>
          <cell r="B579">
            <v>2.258</v>
          </cell>
          <cell r="C579">
            <v>40025</v>
          </cell>
          <cell r="D579">
            <v>0.42</v>
          </cell>
          <cell r="E579" t="str">
            <v>Straight</v>
          </cell>
          <cell r="F579" t="str">
            <v>Fixed</v>
          </cell>
          <cell r="I579" t="str">
            <v>-</v>
          </cell>
          <cell r="J579" t="str">
            <v>-</v>
          </cell>
          <cell r="K579">
            <v>39871</v>
          </cell>
          <cell r="L579">
            <v>1.8024910000000001</v>
          </cell>
          <cell r="M579">
            <v>1.893913</v>
          </cell>
          <cell r="N579">
            <v>1.58</v>
          </cell>
          <cell r="O579">
            <v>1.8024910000000001</v>
          </cell>
          <cell r="P579">
            <v>39.695529999999998</v>
          </cell>
          <cell r="Q579">
            <v>1.8024910000000001</v>
          </cell>
          <cell r="R579" t="str">
            <v>-</v>
          </cell>
          <cell r="S579">
            <v>100.196713</v>
          </cell>
          <cell r="T579">
            <v>0.17940300000000001</v>
          </cell>
          <cell r="U579">
            <v>0.412719</v>
          </cell>
          <cell r="V579">
            <v>0.37485299999999999</v>
          </cell>
          <cell r="W579">
            <v>1000</v>
          </cell>
          <cell r="X579" t="str">
            <v>Registered</v>
          </cell>
        </row>
        <row r="580">
          <cell r="A580" t="str">
            <v>MEA09OA</v>
          </cell>
          <cell r="B580">
            <v>4.28</v>
          </cell>
          <cell r="C580">
            <v>40101</v>
          </cell>
          <cell r="D580">
            <v>0.62</v>
          </cell>
          <cell r="E580" t="str">
            <v>Straight</v>
          </cell>
          <cell r="F580" t="str">
            <v>Fixed</v>
          </cell>
          <cell r="I580">
            <v>38268</v>
          </cell>
          <cell r="J580">
            <v>4.28</v>
          </cell>
          <cell r="K580">
            <v>39871</v>
          </cell>
          <cell r="L580">
            <v>2.1472829999999998</v>
          </cell>
          <cell r="M580">
            <v>2.1792609999999999</v>
          </cell>
          <cell r="N580">
            <v>1.71</v>
          </cell>
          <cell r="O580">
            <v>2.1472829999999998</v>
          </cell>
          <cell r="P580">
            <v>75.075350999999998</v>
          </cell>
          <cell r="Q580">
            <v>2.1472829999999998</v>
          </cell>
          <cell r="R580" t="str">
            <v>-</v>
          </cell>
          <cell r="S580">
            <v>101.317187</v>
          </cell>
          <cell r="T580">
            <v>1.6064659999999999</v>
          </cell>
          <cell r="U580">
            <v>0.60640799999999995</v>
          </cell>
          <cell r="V580">
            <v>0.67268399999999995</v>
          </cell>
          <cell r="W580">
            <v>1000</v>
          </cell>
          <cell r="X580" t="str">
            <v>Registered</v>
          </cell>
        </row>
        <row r="581">
          <cell r="A581" t="str">
            <v>MEA103A</v>
          </cell>
          <cell r="B581">
            <v>3.7</v>
          </cell>
          <cell r="C581">
            <v>40260</v>
          </cell>
          <cell r="D581">
            <v>1.06</v>
          </cell>
          <cell r="E581" t="str">
            <v>Straight</v>
          </cell>
          <cell r="F581" t="str">
            <v>Fixed</v>
          </cell>
          <cell r="I581" t="str">
            <v>-</v>
          </cell>
          <cell r="J581" t="str">
            <v>-</v>
          </cell>
          <cell r="K581">
            <v>39871</v>
          </cell>
          <cell r="L581">
            <v>2.0618439999999998</v>
          </cell>
          <cell r="M581">
            <v>2.263995</v>
          </cell>
          <cell r="N581">
            <v>1.71</v>
          </cell>
          <cell r="O581">
            <v>2.0618439999999998</v>
          </cell>
          <cell r="P581">
            <v>63.801506000000003</v>
          </cell>
          <cell r="Q581">
            <v>2.0618439999999998</v>
          </cell>
          <cell r="R581" t="str">
            <v>-</v>
          </cell>
          <cell r="S581">
            <v>101.723545</v>
          </cell>
          <cell r="T581">
            <v>1.6117809999999999</v>
          </cell>
          <cell r="U581">
            <v>1.0229980000000001</v>
          </cell>
          <cell r="V581">
            <v>1.5739559999999999</v>
          </cell>
          <cell r="W581">
            <v>1000</v>
          </cell>
          <cell r="X581" t="str">
            <v>Registered</v>
          </cell>
        </row>
        <row r="582">
          <cell r="A582" t="str">
            <v>MEA108B</v>
          </cell>
          <cell r="B582">
            <v>2.5449999999999999</v>
          </cell>
          <cell r="C582">
            <v>40410</v>
          </cell>
          <cell r="D582">
            <v>1.47</v>
          </cell>
          <cell r="E582" t="str">
            <v>Straight</v>
          </cell>
          <cell r="F582" t="str">
            <v>Fixed</v>
          </cell>
          <cell r="I582">
            <v>39160</v>
          </cell>
          <cell r="J582">
            <v>4.4000000000000004</v>
          </cell>
          <cell r="K582">
            <v>39871</v>
          </cell>
          <cell r="L582">
            <v>2.0867550000000001</v>
          </cell>
          <cell r="M582">
            <v>2.4560209999999998</v>
          </cell>
          <cell r="N582">
            <v>1.71</v>
          </cell>
          <cell r="O582">
            <v>2.0867550000000001</v>
          </cell>
          <cell r="P582">
            <v>55.339302000000004</v>
          </cell>
          <cell r="Q582">
            <v>2.0867550000000001</v>
          </cell>
          <cell r="R582" t="str">
            <v>-</v>
          </cell>
          <cell r="S582">
            <v>100.670655</v>
          </cell>
          <cell r="T582">
            <v>6.2753000000000003E-2</v>
          </cell>
          <cell r="U582">
            <v>1.4375340000000001</v>
          </cell>
          <cell r="V582">
            <v>2.7927919999999999</v>
          </cell>
          <cell r="W582">
            <v>1000</v>
          </cell>
          <cell r="X582" t="str">
            <v>Registered</v>
          </cell>
        </row>
        <row r="583">
          <cell r="A583" t="str">
            <v>MEA108C</v>
          </cell>
          <cell r="B583">
            <v>2.79</v>
          </cell>
          <cell r="C583">
            <v>40418</v>
          </cell>
          <cell r="D583">
            <v>1.49</v>
          </cell>
          <cell r="E583" t="str">
            <v>Straight</v>
          </cell>
          <cell r="F583" t="str">
            <v>Fixed</v>
          </cell>
          <cell r="I583" t="str">
            <v>-</v>
          </cell>
          <cell r="J583" t="str">
            <v>-</v>
          </cell>
          <cell r="K583">
            <v>39871</v>
          </cell>
          <cell r="L583">
            <v>2.0575299999999999</v>
          </cell>
          <cell r="M583">
            <v>2.5060210000000001</v>
          </cell>
          <cell r="N583">
            <v>1.71</v>
          </cell>
          <cell r="O583">
            <v>2.0575299999999999</v>
          </cell>
          <cell r="P583">
            <v>52.146887999999997</v>
          </cell>
          <cell r="Q583">
            <v>2.0575299999999999</v>
          </cell>
          <cell r="R583" t="str">
            <v>-</v>
          </cell>
          <cell r="S583">
            <v>101.083009</v>
          </cell>
          <cell r="T583">
            <v>7.6439999999999998E-3</v>
          </cell>
          <cell r="U583">
            <v>1.457732</v>
          </cell>
          <cell r="V583">
            <v>2.8627150000000001</v>
          </cell>
          <cell r="W583">
            <v>1000</v>
          </cell>
          <cell r="X583" t="str">
            <v>Registered</v>
          </cell>
        </row>
        <row r="584">
          <cell r="A584" t="str">
            <v>MEA117B</v>
          </cell>
          <cell r="B584">
            <v>2.5579999999999998</v>
          </cell>
          <cell r="C584">
            <v>40748</v>
          </cell>
          <cell r="D584">
            <v>2.4</v>
          </cell>
          <cell r="E584" t="str">
            <v>Straight</v>
          </cell>
          <cell r="F584" t="str">
            <v>Fixed</v>
          </cell>
          <cell r="I584">
            <v>39253</v>
          </cell>
          <cell r="J584">
            <v>4.0449999999999999</v>
          </cell>
          <cell r="K584">
            <v>39871</v>
          </cell>
          <cell r="L584">
            <v>2.1768510000000001</v>
          </cell>
          <cell r="M584">
            <v>2.3363700000000001</v>
          </cell>
          <cell r="N584">
            <v>1.99</v>
          </cell>
          <cell r="O584">
            <v>2.1768510000000001</v>
          </cell>
          <cell r="P584">
            <v>45.466529999999999</v>
          </cell>
          <cell r="Q584">
            <v>2.1768510000000001</v>
          </cell>
          <cell r="R584" t="str">
            <v>-</v>
          </cell>
          <cell r="S584">
            <v>100.89497900000001</v>
          </cell>
          <cell r="T584">
            <v>0.25229600000000002</v>
          </cell>
          <cell r="U584">
            <v>2.3101050000000001</v>
          </cell>
          <cell r="V584">
            <v>6.566789</v>
          </cell>
          <cell r="W584">
            <v>1000</v>
          </cell>
          <cell r="X584" t="str">
            <v>Registered</v>
          </cell>
        </row>
        <row r="585">
          <cell r="A585" t="str">
            <v>MEA137A</v>
          </cell>
          <cell r="B585">
            <v>4.8</v>
          </cell>
          <cell r="C585">
            <v>41481</v>
          </cell>
          <cell r="D585">
            <v>4.41</v>
          </cell>
          <cell r="E585" t="str">
            <v>Straight</v>
          </cell>
          <cell r="F585" t="str">
            <v>Fixed</v>
          </cell>
          <cell r="I585">
            <v>38737</v>
          </cell>
          <cell r="J585">
            <v>5.87</v>
          </cell>
          <cell r="K585">
            <v>39871</v>
          </cell>
          <cell r="L585">
            <v>2.8985530000000002</v>
          </cell>
          <cell r="M585">
            <v>3.109664</v>
          </cell>
          <cell r="N585">
            <v>2.76</v>
          </cell>
          <cell r="O585">
            <v>2.8985530000000002</v>
          </cell>
          <cell r="P585">
            <v>34.296689999999998</v>
          </cell>
          <cell r="Q585">
            <v>2.8985530000000002</v>
          </cell>
          <cell r="R585" t="str">
            <v>-</v>
          </cell>
          <cell r="S585">
            <v>107.82353500000001</v>
          </cell>
          <cell r="T585">
            <v>0.44712299999999999</v>
          </cell>
          <cell r="U585">
            <v>3.9637600000000002</v>
          </cell>
          <cell r="V585">
            <v>18.584159</v>
          </cell>
          <cell r="W585">
            <v>1000</v>
          </cell>
          <cell r="X585" t="str">
            <v>Registered</v>
          </cell>
        </row>
        <row r="586">
          <cell r="A586" t="str">
            <v>MEA138A</v>
          </cell>
          <cell r="B586">
            <v>3.5</v>
          </cell>
          <cell r="C586">
            <v>41514</v>
          </cell>
          <cell r="D586">
            <v>4.5</v>
          </cell>
          <cell r="E586" t="str">
            <v>Straight</v>
          </cell>
          <cell r="F586" t="str">
            <v>Fixed</v>
          </cell>
          <cell r="I586">
            <v>39157</v>
          </cell>
          <cell r="J586">
            <v>4.5199999999999996</v>
          </cell>
          <cell r="K586">
            <v>39871</v>
          </cell>
          <cell r="L586">
            <v>3.1612960000000001</v>
          </cell>
          <cell r="M586">
            <v>3.2239789999999999</v>
          </cell>
          <cell r="N586">
            <v>2.76</v>
          </cell>
          <cell r="O586">
            <v>3.1612960000000001</v>
          </cell>
          <cell r="P586">
            <v>59.129232000000002</v>
          </cell>
          <cell r="Q586">
            <v>3.1612960000000001</v>
          </cell>
          <cell r="R586" t="str">
            <v>-</v>
          </cell>
          <cell r="S586">
            <v>101.422573</v>
          </cell>
          <cell r="T586">
            <v>9.5890000000000003E-3</v>
          </cell>
          <cell r="U586">
            <v>4.1328860000000001</v>
          </cell>
          <cell r="V586">
            <v>19.849224</v>
          </cell>
          <cell r="W586">
            <v>1000</v>
          </cell>
          <cell r="X586" t="str">
            <v>Registered</v>
          </cell>
        </row>
        <row r="587">
          <cell r="A587" t="str">
            <v>MEA147A</v>
          </cell>
          <cell r="B587">
            <v>4.9539999999999997</v>
          </cell>
          <cell r="C587">
            <v>41846</v>
          </cell>
          <cell r="D587">
            <v>5.41</v>
          </cell>
          <cell r="E587" t="str">
            <v>Straight</v>
          </cell>
          <cell r="F587" t="str">
            <v>Fixed</v>
          </cell>
          <cell r="I587" t="str">
            <v>-</v>
          </cell>
          <cell r="J587" t="str">
            <v>-</v>
          </cell>
          <cell r="K587">
            <v>39871</v>
          </cell>
          <cell r="L587">
            <v>3.3260130000000001</v>
          </cell>
          <cell r="M587">
            <v>3.4829840000000001</v>
          </cell>
          <cell r="N587">
            <v>3.0862859999999999</v>
          </cell>
          <cell r="O587">
            <v>3.3260130000000001</v>
          </cell>
          <cell r="P587">
            <v>54.529108000000001</v>
          </cell>
          <cell r="Q587">
            <v>3.3260130000000001</v>
          </cell>
          <cell r="R587" t="str">
            <v>-</v>
          </cell>
          <cell r="S587">
            <v>108.00729</v>
          </cell>
          <cell r="T587">
            <v>0.46146799999999999</v>
          </cell>
          <cell r="U587">
            <v>4.733752</v>
          </cell>
          <cell r="V587">
            <v>26.426276999999999</v>
          </cell>
          <cell r="W587">
            <v>1000</v>
          </cell>
          <cell r="X587" t="str">
            <v>Registered</v>
          </cell>
        </row>
        <row r="588">
          <cell r="A588" t="str">
            <v>MEA178A</v>
          </cell>
          <cell r="B588">
            <v>5.7</v>
          </cell>
          <cell r="C588">
            <v>42972</v>
          </cell>
          <cell r="D588">
            <v>8.49</v>
          </cell>
          <cell r="E588" t="str">
            <v>Straight</v>
          </cell>
          <cell r="F588" t="str">
            <v>Fixed</v>
          </cell>
          <cell r="I588">
            <v>39157</v>
          </cell>
          <cell r="J588">
            <v>4.63</v>
          </cell>
          <cell r="K588">
            <v>39871</v>
          </cell>
          <cell r="L588">
            <v>4.0614499999999998</v>
          </cell>
          <cell r="M588">
            <v>4.3298649999999999</v>
          </cell>
          <cell r="N588">
            <v>3.869297</v>
          </cell>
          <cell r="O588">
            <v>4.0614499999999998</v>
          </cell>
          <cell r="P588">
            <v>43.585853999999998</v>
          </cell>
          <cell r="Q588">
            <v>4.0614499999999998</v>
          </cell>
          <cell r="R588" t="str">
            <v>-</v>
          </cell>
          <cell r="S588">
            <v>111.68417599999999</v>
          </cell>
          <cell r="T588">
            <v>6.2466000000000001E-2</v>
          </cell>
          <cell r="U588">
            <v>6.8040190000000003</v>
          </cell>
          <cell r="V588">
            <v>55.711776</v>
          </cell>
          <cell r="W588">
            <v>1000</v>
          </cell>
          <cell r="X588" t="str">
            <v>Registered</v>
          </cell>
        </row>
        <row r="589">
          <cell r="A589" t="str">
            <v>MEA18OA</v>
          </cell>
          <cell r="B589">
            <v>5.61</v>
          </cell>
          <cell r="C589">
            <v>43383</v>
          </cell>
          <cell r="D589">
            <v>9.6199999999999992</v>
          </cell>
          <cell r="E589" t="str">
            <v>Straight</v>
          </cell>
          <cell r="F589" t="str">
            <v>Fixed</v>
          </cell>
          <cell r="I589" t="str">
            <v>-</v>
          </cell>
          <cell r="J589" t="str">
            <v>-</v>
          </cell>
          <cell r="K589">
            <v>39871</v>
          </cell>
          <cell r="L589">
            <v>4.4517639999999998</v>
          </cell>
          <cell r="M589">
            <v>4.6100000000000003</v>
          </cell>
          <cell r="N589">
            <v>4.1386289999999999</v>
          </cell>
          <cell r="O589">
            <v>4.4517639999999998</v>
          </cell>
          <cell r="P589">
            <v>65.162668999999994</v>
          </cell>
          <cell r="Q589">
            <v>4.4517639999999998</v>
          </cell>
          <cell r="R589" t="str">
            <v>-</v>
          </cell>
          <cell r="S589">
            <v>108.978151</v>
          </cell>
          <cell r="T589">
            <v>2.1825209999999999</v>
          </cell>
          <cell r="U589">
            <v>7.3451649999999997</v>
          </cell>
          <cell r="V589">
            <v>66.839095</v>
          </cell>
          <cell r="W589">
            <v>1000</v>
          </cell>
          <cell r="X589" t="str">
            <v>Registered</v>
          </cell>
        </row>
        <row r="590">
          <cell r="A590" t="str">
            <v>MEA19OA</v>
          </cell>
          <cell r="B590">
            <v>5.3</v>
          </cell>
          <cell r="C590">
            <v>43742</v>
          </cell>
          <cell r="D590">
            <v>10.6</v>
          </cell>
          <cell r="E590" t="str">
            <v>Straight</v>
          </cell>
          <cell r="F590" t="str">
            <v>Fixed</v>
          </cell>
          <cell r="I590">
            <v>39352</v>
          </cell>
          <cell r="J590">
            <v>5.2991849999999996</v>
          </cell>
          <cell r="K590">
            <v>39871</v>
          </cell>
          <cell r="L590">
            <v>4.6121379999999998</v>
          </cell>
          <cell r="M590">
            <v>4.79</v>
          </cell>
          <cell r="N590">
            <v>4.2597759999999996</v>
          </cell>
          <cell r="O590">
            <v>4.6121379999999998</v>
          </cell>
          <cell r="P590">
            <v>63.369658000000001</v>
          </cell>
          <cell r="Q590">
            <v>4.6121379999999998</v>
          </cell>
          <cell r="R590" t="str">
            <v>-</v>
          </cell>
          <cell r="S590">
            <v>105.71605</v>
          </cell>
          <cell r="T590">
            <v>2.149041</v>
          </cell>
          <cell r="U590">
            <v>7.9664979999999996</v>
          </cell>
          <cell r="V590">
            <v>79.040878000000006</v>
          </cell>
          <cell r="W590">
            <v>1000</v>
          </cell>
          <cell r="X590" t="str">
            <v>Registered</v>
          </cell>
        </row>
        <row r="591">
          <cell r="A591" t="str">
            <v>MEA208A</v>
          </cell>
          <cell r="B591">
            <v>5.8979999999999997</v>
          </cell>
          <cell r="C591">
            <v>44068</v>
          </cell>
          <cell r="D591">
            <v>11.49</v>
          </cell>
          <cell r="E591" t="str">
            <v>Straight</v>
          </cell>
          <cell r="F591" t="str">
            <v>Fixed</v>
          </cell>
          <cell r="I591">
            <v>38587</v>
          </cell>
          <cell r="J591">
            <v>5.8955789999999997</v>
          </cell>
          <cell r="K591">
            <v>39871</v>
          </cell>
          <cell r="L591">
            <v>4.7158300000000004</v>
          </cell>
          <cell r="M591">
            <v>4.8411569999999999</v>
          </cell>
          <cell r="N591">
            <v>4.4374349999999998</v>
          </cell>
          <cell r="O591">
            <v>4.7158300000000004</v>
          </cell>
          <cell r="P591">
            <v>63.497945000000001</v>
          </cell>
          <cell r="Q591">
            <v>4.7158300000000004</v>
          </cell>
          <cell r="R591" t="str">
            <v>-</v>
          </cell>
          <cell r="S591">
            <v>110.414473</v>
          </cell>
          <cell r="T591">
            <v>6.4635999999999999E-2</v>
          </cell>
          <cell r="U591">
            <v>8.4602930000000001</v>
          </cell>
          <cell r="V591">
            <v>89.162799000000007</v>
          </cell>
          <cell r="W591">
            <v>1000</v>
          </cell>
          <cell r="X591" t="str">
            <v>Registered</v>
          </cell>
        </row>
        <row r="592">
          <cell r="A592" t="str">
            <v>MEA21OA</v>
          </cell>
          <cell r="B592">
            <v>5.73</v>
          </cell>
          <cell r="C592">
            <v>44479</v>
          </cell>
          <cell r="D592">
            <v>12.62</v>
          </cell>
          <cell r="E592" t="str">
            <v>Straight</v>
          </cell>
          <cell r="F592" t="str">
            <v>Fixed</v>
          </cell>
          <cell r="I592">
            <v>39020</v>
          </cell>
          <cell r="J592">
            <v>5.7449440000000003</v>
          </cell>
          <cell r="K592">
            <v>39871</v>
          </cell>
          <cell r="L592">
            <v>4.9210979999999998</v>
          </cell>
          <cell r="M592">
            <v>5.18</v>
          </cell>
          <cell r="N592">
            <v>4.5738500000000002</v>
          </cell>
          <cell r="O592">
            <v>4.9210979999999998</v>
          </cell>
          <cell r="P592">
            <v>60.096729000000003</v>
          </cell>
          <cell r="Q592">
            <v>4.9210979999999998</v>
          </cell>
          <cell r="R592" t="str">
            <v>-</v>
          </cell>
          <cell r="S592">
            <v>107.534938</v>
          </cell>
          <cell r="T592">
            <v>2.2292049999999999</v>
          </cell>
          <cell r="U592">
            <v>8.8816140000000008</v>
          </cell>
          <cell r="V592">
            <v>101.29974199999999</v>
          </cell>
          <cell r="W592">
            <v>1000</v>
          </cell>
          <cell r="X592" t="str">
            <v>Registered</v>
          </cell>
        </row>
        <row r="593">
          <cell r="A593" t="str">
            <v>MEA224A</v>
          </cell>
          <cell r="B593">
            <v>4.68</v>
          </cell>
          <cell r="C593">
            <v>44677</v>
          </cell>
          <cell r="D593">
            <v>13.16</v>
          </cell>
          <cell r="E593" t="str">
            <v>Straight</v>
          </cell>
          <cell r="F593" t="str">
            <v>Fixed</v>
          </cell>
          <cell r="I593">
            <v>39192</v>
          </cell>
          <cell r="J593">
            <v>4.68</v>
          </cell>
          <cell r="K593">
            <v>39871</v>
          </cell>
          <cell r="L593">
            <v>5.0798199999999998</v>
          </cell>
          <cell r="M593">
            <v>5.2078819999999997</v>
          </cell>
          <cell r="N593">
            <v>4.6935460000000004</v>
          </cell>
          <cell r="O593">
            <v>5.0798199999999998</v>
          </cell>
          <cell r="P593">
            <v>50.263773</v>
          </cell>
          <cell r="Q593">
            <v>5.0798199999999998</v>
          </cell>
          <cell r="R593" t="str">
            <v>-</v>
          </cell>
          <cell r="S593">
            <v>96.198125000000005</v>
          </cell>
          <cell r="T593">
            <v>1.6155619999999999</v>
          </cell>
          <cell r="U593">
            <v>9.4915590000000005</v>
          </cell>
          <cell r="V593">
            <v>113.840296</v>
          </cell>
          <cell r="W593">
            <v>1000</v>
          </cell>
          <cell r="X593" t="str">
            <v>Registered</v>
          </cell>
        </row>
        <row r="594">
          <cell r="A594" t="str">
            <v>MEA225A</v>
          </cell>
          <cell r="B594">
            <v>4.6500000000000004</v>
          </cell>
          <cell r="C594">
            <v>44689</v>
          </cell>
          <cell r="D594">
            <v>13.19</v>
          </cell>
          <cell r="E594" t="str">
            <v>Straight</v>
          </cell>
          <cell r="F594" t="str">
            <v>Fixed</v>
          </cell>
          <cell r="I594">
            <v>39210</v>
          </cell>
          <cell r="J594">
            <v>4.648237</v>
          </cell>
          <cell r="K594">
            <v>39871</v>
          </cell>
          <cell r="L594">
            <v>5.0855249999999996</v>
          </cell>
          <cell r="M594">
            <v>5.212364</v>
          </cell>
          <cell r="N594">
            <v>4.6885190000000003</v>
          </cell>
          <cell r="O594">
            <v>5.0855249999999996</v>
          </cell>
          <cell r="P594">
            <v>49.363115000000001</v>
          </cell>
          <cell r="Q594">
            <v>5.0855249999999996</v>
          </cell>
          <cell r="R594" t="str">
            <v>-</v>
          </cell>
          <cell r="S594">
            <v>95.864822000000004</v>
          </cell>
          <cell r="T594">
            <v>1.439589</v>
          </cell>
          <cell r="U594">
            <v>9.5336020000000001</v>
          </cell>
          <cell r="V594">
            <v>114.636428</v>
          </cell>
          <cell r="W594">
            <v>1000</v>
          </cell>
          <cell r="X594" t="str">
            <v>Registered</v>
          </cell>
        </row>
        <row r="595">
          <cell r="A595" t="str">
            <v>MEA229A</v>
          </cell>
          <cell r="B595">
            <v>5.2949999999999999</v>
          </cell>
          <cell r="C595">
            <v>44831</v>
          </cell>
          <cell r="D595">
            <v>13.58</v>
          </cell>
          <cell r="E595" t="str">
            <v>Straight</v>
          </cell>
          <cell r="F595" t="str">
            <v>Fixed</v>
          </cell>
          <cell r="I595">
            <v>39346</v>
          </cell>
          <cell r="J595">
            <v>5.2956979999999998</v>
          </cell>
          <cell r="K595">
            <v>39871</v>
          </cell>
          <cell r="L595">
            <v>5.3240730000000003</v>
          </cell>
          <cell r="M595">
            <v>5.53</v>
          </cell>
          <cell r="N595">
            <v>4.6330580000000001</v>
          </cell>
          <cell r="O595">
            <v>5.3240730000000003</v>
          </cell>
          <cell r="P595">
            <v>64.816970999999995</v>
          </cell>
          <cell r="Q595">
            <v>5.3240730000000003</v>
          </cell>
          <cell r="R595" t="str">
            <v>-</v>
          </cell>
          <cell r="S595">
            <v>99.739073000000005</v>
          </cell>
          <cell r="T595">
            <v>2.2485620000000002</v>
          </cell>
          <cell r="U595">
            <v>9.374314</v>
          </cell>
          <cell r="V595">
            <v>113.947906</v>
          </cell>
          <cell r="W595">
            <v>1000</v>
          </cell>
          <cell r="X595" t="str">
            <v>Registered</v>
          </cell>
        </row>
        <row r="596">
          <cell r="A596" t="str">
            <v>MEA22OA</v>
          </cell>
          <cell r="B596">
            <v>5.41</v>
          </cell>
          <cell r="C596">
            <v>44838</v>
          </cell>
          <cell r="D596">
            <v>13.6</v>
          </cell>
          <cell r="E596" t="str">
            <v>Straight</v>
          </cell>
          <cell r="F596" t="str">
            <v>Fixed</v>
          </cell>
          <cell r="I596">
            <v>39352</v>
          </cell>
          <cell r="J596">
            <v>5.4092820000000001</v>
          </cell>
          <cell r="K596">
            <v>39871</v>
          </cell>
          <cell r="L596">
            <v>5.3335210000000002</v>
          </cell>
          <cell r="M596">
            <v>5.53</v>
          </cell>
          <cell r="N596">
            <v>4.6391770000000001</v>
          </cell>
          <cell r="O596">
            <v>5.3335210000000002</v>
          </cell>
          <cell r="P596">
            <v>66.107166000000007</v>
          </cell>
          <cell r="Q596">
            <v>5.3335210000000002</v>
          </cell>
          <cell r="R596" t="str">
            <v>-</v>
          </cell>
          <cell r="S596">
            <v>100.73481</v>
          </cell>
          <cell r="T596">
            <v>2.1936439999999999</v>
          </cell>
          <cell r="U596">
            <v>9.35351</v>
          </cell>
          <cell r="V596">
            <v>113.62042700000001</v>
          </cell>
          <cell r="W596">
            <v>1000</v>
          </cell>
          <cell r="X596" t="str">
            <v>Registered</v>
          </cell>
        </row>
        <row r="597">
          <cell r="A597" t="str">
            <v>MEA237A</v>
          </cell>
          <cell r="B597">
            <v>6.38</v>
          </cell>
          <cell r="C597">
            <v>45131</v>
          </cell>
          <cell r="D597">
            <v>14.41</v>
          </cell>
          <cell r="E597" t="str">
            <v>Straight</v>
          </cell>
          <cell r="F597" t="str">
            <v>Fixed</v>
          </cell>
          <cell r="I597">
            <v>39653</v>
          </cell>
          <cell r="J597">
            <v>6.38</v>
          </cell>
          <cell r="K597" t="str">
            <v>-</v>
          </cell>
          <cell r="L597" t="str">
            <v>-</v>
          </cell>
          <cell r="M597" t="str">
            <v>-</v>
          </cell>
          <cell r="N597" t="str">
            <v>-</v>
          </cell>
          <cell r="O597">
            <v>5.2452500000000004</v>
          </cell>
          <cell r="P597">
            <v>49.986336999999999</v>
          </cell>
          <cell r="Q597">
            <v>5.2452500000000004</v>
          </cell>
          <cell r="R597" t="str">
            <v>-</v>
          </cell>
          <cell r="S597">
            <v>111.38753199999999</v>
          </cell>
          <cell r="T597">
            <v>0.62926000000000004</v>
          </cell>
          <cell r="U597">
            <v>9.5935930000000003</v>
          </cell>
          <cell r="V597">
            <v>120.48561100000001</v>
          </cell>
          <cell r="W597">
            <v>1000</v>
          </cell>
          <cell r="X597" t="str">
            <v>Registered</v>
          </cell>
        </row>
        <row r="598">
          <cell r="A598" t="str">
            <v>MEA238A</v>
          </cell>
          <cell r="B598">
            <v>5.7</v>
          </cell>
          <cell r="C598">
            <v>45159</v>
          </cell>
          <cell r="D598">
            <v>14.48</v>
          </cell>
          <cell r="E598" t="str">
            <v>Straight</v>
          </cell>
          <cell r="F598" t="str">
            <v>Fixed</v>
          </cell>
          <cell r="I598" t="str">
            <v>-</v>
          </cell>
          <cell r="J598" t="str">
            <v>-</v>
          </cell>
          <cell r="K598" t="str">
            <v>-</v>
          </cell>
          <cell r="L598" t="str">
            <v>-</v>
          </cell>
          <cell r="M598" t="str">
            <v>-</v>
          </cell>
          <cell r="N598" t="str">
            <v>-</v>
          </cell>
          <cell r="O598">
            <v>5.2967230000000001</v>
          </cell>
          <cell r="P598">
            <v>51</v>
          </cell>
          <cell r="Q598">
            <v>5.2967230000000001</v>
          </cell>
          <cell r="R598" t="str">
            <v>-</v>
          </cell>
          <cell r="S598">
            <v>104.062749</v>
          </cell>
          <cell r="T598">
            <v>0.124932</v>
          </cell>
          <cell r="U598">
            <v>9.8671349999999993</v>
          </cell>
          <cell r="V598">
            <v>125.723529</v>
          </cell>
          <cell r="W598">
            <v>1000</v>
          </cell>
          <cell r="X598" t="str">
            <v>Registered</v>
          </cell>
        </row>
        <row r="599">
          <cell r="A599" t="str">
            <v>MEA238B</v>
          </cell>
          <cell r="B599">
            <v>5.59</v>
          </cell>
          <cell r="C599">
            <v>45166</v>
          </cell>
          <cell r="D599">
            <v>14.5</v>
          </cell>
          <cell r="E599" t="str">
            <v>Straight</v>
          </cell>
          <cell r="F599" t="str">
            <v>Fixed</v>
          </cell>
          <cell r="I599">
            <v>39689</v>
          </cell>
          <cell r="J599">
            <v>5.59</v>
          </cell>
          <cell r="K599" t="str">
            <v>-</v>
          </cell>
          <cell r="L599" t="str">
            <v>-</v>
          </cell>
          <cell r="M599" t="str">
            <v>-</v>
          </cell>
          <cell r="N599" t="str">
            <v>-</v>
          </cell>
          <cell r="O599">
            <v>5.3006479999999998</v>
          </cell>
          <cell r="P599">
            <v>51</v>
          </cell>
          <cell r="Q599">
            <v>5.3006479999999998</v>
          </cell>
          <cell r="R599" t="str">
            <v>-</v>
          </cell>
          <cell r="S599">
            <v>102.87960099999999</v>
          </cell>
          <cell r="T599">
            <v>1.5315E-2</v>
          </cell>
          <cell r="U599">
            <v>9.9299009999999992</v>
          </cell>
          <cell r="V599">
            <v>126.947675</v>
          </cell>
          <cell r="W599">
            <v>1000</v>
          </cell>
          <cell r="X599" t="str">
            <v>Registered</v>
          </cell>
        </row>
        <row r="600">
          <cell r="A600" t="str">
            <v>MEA239A</v>
          </cell>
          <cell r="B600">
            <v>5.25</v>
          </cell>
          <cell r="C600">
            <v>45180</v>
          </cell>
          <cell r="D600">
            <v>14.54</v>
          </cell>
          <cell r="E600" t="str">
            <v>Straight</v>
          </cell>
          <cell r="F600" t="str">
            <v>Fixed</v>
          </cell>
          <cell r="I600">
            <v>39702</v>
          </cell>
          <cell r="J600">
            <v>5.25</v>
          </cell>
          <cell r="K600" t="str">
            <v>-</v>
          </cell>
          <cell r="L600" t="str">
            <v>-</v>
          </cell>
          <cell r="M600" t="str">
            <v>-</v>
          </cell>
          <cell r="N600" t="str">
            <v>-</v>
          </cell>
          <cell r="O600">
            <v>5.3644809999999996</v>
          </cell>
          <cell r="P600">
            <v>55</v>
          </cell>
          <cell r="Q600">
            <v>5.3644809999999996</v>
          </cell>
          <cell r="R600" t="str">
            <v>-</v>
          </cell>
          <cell r="S600">
            <v>98.856977000000001</v>
          </cell>
          <cell r="T600">
            <v>-0.14383599999999999</v>
          </cell>
          <cell r="U600">
            <v>10.057392</v>
          </cell>
          <cell r="V600">
            <v>129.407929</v>
          </cell>
          <cell r="W600">
            <v>1000</v>
          </cell>
          <cell r="X600" t="str">
            <v>Registered</v>
          </cell>
        </row>
        <row r="601">
          <cell r="A601" t="str">
            <v>MEA239B</v>
          </cell>
          <cell r="B601">
            <v>5.2649999999999997</v>
          </cell>
          <cell r="C601">
            <v>45187</v>
          </cell>
          <cell r="D601">
            <v>14.56</v>
          </cell>
          <cell r="E601" t="str">
            <v>Straight</v>
          </cell>
          <cell r="F601" t="str">
            <v>Fixed</v>
          </cell>
          <cell r="I601">
            <v>39709</v>
          </cell>
          <cell r="J601">
            <v>5.2649999999999997</v>
          </cell>
          <cell r="K601" t="str">
            <v>-</v>
          </cell>
          <cell r="L601" t="str">
            <v>-</v>
          </cell>
          <cell r="M601" t="str">
            <v>-</v>
          </cell>
          <cell r="N601" t="str">
            <v>-</v>
          </cell>
          <cell r="O601">
            <v>5.3631539999999998</v>
          </cell>
          <cell r="P601">
            <v>55</v>
          </cell>
          <cell r="Q601">
            <v>5.3631539999999998</v>
          </cell>
          <cell r="R601" t="str">
            <v>-</v>
          </cell>
          <cell r="S601">
            <v>99.036017999999999</v>
          </cell>
          <cell r="T601">
            <v>2.3656440000000001</v>
          </cell>
          <cell r="U601">
            <v>9.8113299999999999</v>
          </cell>
          <cell r="V601">
            <v>126.337779</v>
          </cell>
          <cell r="W601">
            <v>1000</v>
          </cell>
          <cell r="X601" t="str">
            <v>Registered</v>
          </cell>
        </row>
        <row r="602">
          <cell r="A602" t="str">
            <v>MEA23OA</v>
          </cell>
          <cell r="B602">
            <v>5.38</v>
          </cell>
          <cell r="C602">
            <v>45201</v>
          </cell>
          <cell r="D602">
            <v>14.6</v>
          </cell>
          <cell r="E602" t="str">
            <v>Straight</v>
          </cell>
          <cell r="F602" t="str">
            <v>Fixed</v>
          </cell>
          <cell r="I602">
            <v>39721</v>
          </cell>
          <cell r="J602">
            <v>5.38</v>
          </cell>
          <cell r="K602" t="str">
            <v>-</v>
          </cell>
          <cell r="L602" t="str">
            <v>-</v>
          </cell>
          <cell r="M602" t="str">
            <v>-</v>
          </cell>
          <cell r="N602" t="str">
            <v>-</v>
          </cell>
          <cell r="O602">
            <v>5.3544549999999997</v>
          </cell>
          <cell r="P602">
            <v>55</v>
          </cell>
          <cell r="Q602">
            <v>5.3544549999999997</v>
          </cell>
          <cell r="R602" t="str">
            <v>-</v>
          </cell>
          <cell r="S602">
            <v>100.258583</v>
          </cell>
          <cell r="T602">
            <v>2.2109589999999999</v>
          </cell>
          <cell r="U602">
            <v>9.8110400000000002</v>
          </cell>
          <cell r="V602">
            <v>126.387939</v>
          </cell>
          <cell r="W602">
            <v>1000</v>
          </cell>
          <cell r="X602" t="str">
            <v>Registered</v>
          </cell>
        </row>
        <row r="603">
          <cell r="A603" t="str">
            <v>MWA108A</v>
          </cell>
          <cell r="B603">
            <v>4.66</v>
          </cell>
          <cell r="C603">
            <v>40407</v>
          </cell>
          <cell r="D603">
            <v>1.46</v>
          </cell>
          <cell r="E603" t="str">
            <v>Straight</v>
          </cell>
          <cell r="F603" t="str">
            <v>Fixed</v>
          </cell>
          <cell r="I603" t="str">
            <v>-</v>
          </cell>
          <cell r="J603" t="str">
            <v>-</v>
          </cell>
          <cell r="K603">
            <v>39871</v>
          </cell>
          <cell r="L603">
            <v>2.0909610000000001</v>
          </cell>
          <cell r="M603">
            <v>2.2212909999999999</v>
          </cell>
          <cell r="N603">
            <v>1.71</v>
          </cell>
          <cell r="O603">
            <v>2.0909610000000001</v>
          </cell>
          <cell r="P603">
            <v>55.996754000000003</v>
          </cell>
          <cell r="Q603">
            <v>2.0909610000000001</v>
          </cell>
          <cell r="R603" t="str">
            <v>-</v>
          </cell>
          <cell r="S603">
            <v>103.70102900000001</v>
          </cell>
          <cell r="T603">
            <v>0.15320500000000001</v>
          </cell>
          <cell r="U603">
            <v>1.4150050000000001</v>
          </cell>
          <cell r="V603">
            <v>2.7284869999999999</v>
          </cell>
          <cell r="W603">
            <v>1000</v>
          </cell>
          <cell r="X603" t="str">
            <v>Registered</v>
          </cell>
        </row>
        <row r="604">
          <cell r="A604" t="str">
            <v>MWA10OA</v>
          </cell>
          <cell r="B604">
            <v>5.3</v>
          </cell>
          <cell r="C604">
            <v>40462</v>
          </cell>
          <cell r="D604">
            <v>1.61</v>
          </cell>
          <cell r="E604" t="str">
            <v>Straight</v>
          </cell>
          <cell r="F604" t="str">
            <v>Fixed</v>
          </cell>
          <cell r="I604" t="str">
            <v>-</v>
          </cell>
          <cell r="J604" t="str">
            <v>-</v>
          </cell>
          <cell r="K604">
            <v>39871</v>
          </cell>
          <cell r="L604">
            <v>2.0033300000000001</v>
          </cell>
          <cell r="M604">
            <v>2.2357149999999999</v>
          </cell>
          <cell r="N604">
            <v>1.9398</v>
          </cell>
          <cell r="O604">
            <v>2.0033300000000001</v>
          </cell>
          <cell r="P604">
            <v>45.961089999999999</v>
          </cell>
          <cell r="Q604">
            <v>2.0033300000000001</v>
          </cell>
          <cell r="R604" t="str">
            <v>-</v>
          </cell>
          <cell r="S604">
            <v>105.20974200000001</v>
          </cell>
          <cell r="T604">
            <v>2.0473970000000001</v>
          </cell>
          <cell r="U604">
            <v>1.5236000000000001</v>
          </cell>
          <cell r="V604">
            <v>3.1545299999999998</v>
          </cell>
          <cell r="W604">
            <v>1000</v>
          </cell>
          <cell r="X604" t="str">
            <v>Registered</v>
          </cell>
        </row>
        <row r="605">
          <cell r="A605" t="str">
            <v>MWA128A</v>
          </cell>
          <cell r="B605">
            <v>5.25</v>
          </cell>
          <cell r="C605">
            <v>41138</v>
          </cell>
          <cell r="D605">
            <v>3.47</v>
          </cell>
          <cell r="E605" t="str">
            <v>Straight</v>
          </cell>
          <cell r="F605" t="str">
            <v>Fixed</v>
          </cell>
          <cell r="I605">
            <v>38575</v>
          </cell>
          <cell r="J605">
            <v>5.25</v>
          </cell>
          <cell r="K605">
            <v>39871</v>
          </cell>
          <cell r="L605">
            <v>2.6069629999999999</v>
          </cell>
          <cell r="M605">
            <v>2.8572679999999999</v>
          </cell>
          <cell r="N605">
            <v>2.34</v>
          </cell>
          <cell r="O605">
            <v>2.6069629999999999</v>
          </cell>
          <cell r="P605">
            <v>49.057819000000002</v>
          </cell>
          <cell r="Q605">
            <v>2.6069629999999999</v>
          </cell>
          <cell r="R605" t="str">
            <v>-</v>
          </cell>
          <cell r="S605">
            <v>108.71823500000001</v>
          </cell>
          <cell r="T605">
            <v>0.17260300000000001</v>
          </cell>
          <cell r="U605">
            <v>3.1767970000000001</v>
          </cell>
          <cell r="V605">
            <v>12.121867999999999</v>
          </cell>
          <cell r="W605">
            <v>1000</v>
          </cell>
          <cell r="X605" t="str">
            <v>Registered</v>
          </cell>
        </row>
        <row r="606">
          <cell r="A606" t="str">
            <v>PEA096A</v>
          </cell>
          <cell r="B606">
            <v>4.4000000000000004</v>
          </cell>
          <cell r="C606">
            <v>39974</v>
          </cell>
          <cell r="D606">
            <v>0.28000000000000003</v>
          </cell>
          <cell r="E606" t="str">
            <v>Straight</v>
          </cell>
          <cell r="F606" t="str">
            <v>Fixed</v>
          </cell>
          <cell r="I606" t="str">
            <v>-</v>
          </cell>
          <cell r="J606" t="str">
            <v>-</v>
          </cell>
          <cell r="K606">
            <v>39871</v>
          </cell>
          <cell r="L606">
            <v>1.7878400000000001</v>
          </cell>
          <cell r="M606">
            <v>1.8740870000000001</v>
          </cell>
          <cell r="N606">
            <v>1.58</v>
          </cell>
          <cell r="O606">
            <v>1.7878400000000001</v>
          </cell>
          <cell r="P606">
            <v>37.413333000000002</v>
          </cell>
          <cell r="Q606">
            <v>1.7878400000000001</v>
          </cell>
          <cell r="R606" t="str">
            <v>-</v>
          </cell>
          <cell r="S606">
            <v>100.721445</v>
          </cell>
          <cell r="T606">
            <v>0.97643800000000003</v>
          </cell>
          <cell r="U606">
            <v>0.27426099999999998</v>
          </cell>
          <cell r="V606">
            <v>0.21113399999999999</v>
          </cell>
          <cell r="W606">
            <v>1000</v>
          </cell>
          <cell r="X606" t="str">
            <v>Registered</v>
          </cell>
        </row>
        <row r="607">
          <cell r="A607" t="str">
            <v>PEA097B</v>
          </cell>
          <cell r="B607">
            <v>5.7</v>
          </cell>
          <cell r="C607">
            <v>40021</v>
          </cell>
          <cell r="D607">
            <v>0.41</v>
          </cell>
          <cell r="E607" t="str">
            <v>Straight</v>
          </cell>
          <cell r="F607" t="str">
            <v>Fixed</v>
          </cell>
          <cell r="I607">
            <v>38979</v>
          </cell>
          <cell r="J607">
            <v>5.31</v>
          </cell>
          <cell r="K607">
            <v>39871</v>
          </cell>
          <cell r="L607">
            <v>1.775814</v>
          </cell>
          <cell r="M607">
            <v>2.011307</v>
          </cell>
          <cell r="N607">
            <v>1.58</v>
          </cell>
          <cell r="O607">
            <v>1.775814</v>
          </cell>
          <cell r="P607">
            <v>36.953221999999997</v>
          </cell>
          <cell r="Q607">
            <v>1.775814</v>
          </cell>
          <cell r="R607" t="str">
            <v>-</v>
          </cell>
          <cell r="S607">
            <v>101.599985</v>
          </cell>
          <cell r="T607">
            <v>0.51534199999999997</v>
          </cell>
          <cell r="U607">
            <v>0.40191100000000002</v>
          </cell>
          <cell r="V607">
            <v>0.36071900000000001</v>
          </cell>
          <cell r="W607">
            <v>1000</v>
          </cell>
          <cell r="X607" t="str">
            <v>Registered</v>
          </cell>
        </row>
        <row r="608">
          <cell r="A608" t="str">
            <v>PEA098A</v>
          </cell>
          <cell r="B608">
            <v>4.7</v>
          </cell>
          <cell r="C608">
            <v>40051</v>
          </cell>
          <cell r="D608">
            <v>0.49</v>
          </cell>
          <cell r="E608" t="str">
            <v>Straight</v>
          </cell>
          <cell r="F608" t="str">
            <v>Fixed</v>
          </cell>
          <cell r="I608">
            <v>39695</v>
          </cell>
          <cell r="J608">
            <v>4.0999999999999996</v>
          </cell>
          <cell r="K608">
            <v>39871</v>
          </cell>
          <cell r="L608">
            <v>1.7693829999999999</v>
          </cell>
          <cell r="M608">
            <v>1.9696830000000001</v>
          </cell>
          <cell r="N608">
            <v>1.58</v>
          </cell>
          <cell r="O608">
            <v>1.7693829999999999</v>
          </cell>
          <cell r="P608">
            <v>36.685414000000002</v>
          </cell>
          <cell r="Q608">
            <v>1.7693829999999999</v>
          </cell>
          <cell r="R608" t="str">
            <v>-</v>
          </cell>
          <cell r="S608">
            <v>101.43586500000001</v>
          </cell>
          <cell r="T608">
            <v>3.8629999999999998E-2</v>
          </cell>
          <cell r="U608">
            <v>0.48339500000000002</v>
          </cell>
          <cell r="V608">
            <v>0.473248</v>
          </cell>
          <cell r="W608">
            <v>1000</v>
          </cell>
          <cell r="X608" t="str">
            <v>Registered</v>
          </cell>
        </row>
        <row r="609">
          <cell r="A609" t="str">
            <v>PEA104A</v>
          </cell>
          <cell r="B609">
            <v>3.1949999999999998</v>
          </cell>
          <cell r="C609">
            <v>40270</v>
          </cell>
          <cell r="D609">
            <v>1.0900000000000001</v>
          </cell>
          <cell r="E609" t="str">
            <v>Straight</v>
          </cell>
          <cell r="F609" t="str">
            <v>Fixed</v>
          </cell>
          <cell r="I609">
            <v>39855</v>
          </cell>
          <cell r="J609">
            <v>2.0750000000000002</v>
          </cell>
          <cell r="K609">
            <v>39871</v>
          </cell>
          <cell r="L609">
            <v>2.013944</v>
          </cell>
          <cell r="M609">
            <v>2.08229</v>
          </cell>
          <cell r="N609">
            <v>1.71</v>
          </cell>
          <cell r="O609">
            <v>2.013944</v>
          </cell>
          <cell r="P609">
            <v>58.239409999999999</v>
          </cell>
          <cell r="Q609">
            <v>2.013944</v>
          </cell>
          <cell r="R609" t="str">
            <v>-</v>
          </cell>
          <cell r="S609">
            <v>101.267565</v>
          </cell>
          <cell r="T609">
            <v>1.3130139999999999</v>
          </cell>
          <cell r="U609">
            <v>1.0538179999999999</v>
          </cell>
          <cell r="V609">
            <v>1.6506689999999999</v>
          </cell>
          <cell r="W609">
            <v>1000</v>
          </cell>
          <cell r="X609" t="str">
            <v>Registered</v>
          </cell>
        </row>
        <row r="610">
          <cell r="A610" t="str">
            <v>PEA109B</v>
          </cell>
          <cell r="B610">
            <v>3.44</v>
          </cell>
          <cell r="C610">
            <v>40440</v>
          </cell>
          <cell r="D610">
            <v>1.55</v>
          </cell>
          <cell r="E610" t="str">
            <v>Straight</v>
          </cell>
          <cell r="F610" t="str">
            <v>Fixed</v>
          </cell>
          <cell r="I610">
            <v>38084</v>
          </cell>
          <cell r="J610">
            <v>3.93</v>
          </cell>
          <cell r="K610">
            <v>39871</v>
          </cell>
          <cell r="L610">
            <v>2.0821109999999998</v>
          </cell>
          <cell r="M610">
            <v>2.1405729999999998</v>
          </cell>
          <cell r="N610">
            <v>1.9323999999999999</v>
          </cell>
          <cell r="O610">
            <v>2.0821109999999998</v>
          </cell>
          <cell r="P610">
            <v>53.661738</v>
          </cell>
          <cell r="Q610">
            <v>2.0821109999999998</v>
          </cell>
          <cell r="R610" t="str">
            <v>-</v>
          </cell>
          <cell r="S610">
            <v>102.07304000000001</v>
          </cell>
          <cell r="T610">
            <v>1.536219</v>
          </cell>
          <cell r="U610">
            <v>1.48445</v>
          </cell>
          <cell r="V610">
            <v>2.9923820000000001</v>
          </cell>
          <cell r="W610">
            <v>1000</v>
          </cell>
          <cell r="X610" t="str">
            <v>Registered</v>
          </cell>
        </row>
        <row r="611">
          <cell r="A611" t="str">
            <v>PEA109C</v>
          </cell>
          <cell r="B611">
            <v>3.41</v>
          </cell>
          <cell r="C611">
            <v>40446</v>
          </cell>
          <cell r="D611">
            <v>1.57</v>
          </cell>
          <cell r="E611" t="str">
            <v>Straight</v>
          </cell>
          <cell r="F611" t="str">
            <v>Fixed</v>
          </cell>
          <cell r="I611">
            <v>37904</v>
          </cell>
          <cell r="J611">
            <v>3.41</v>
          </cell>
          <cell r="K611">
            <v>39871</v>
          </cell>
          <cell r="L611">
            <v>2.0838809999999999</v>
          </cell>
          <cell r="M611">
            <v>2.1446489999999998</v>
          </cell>
          <cell r="N611">
            <v>1.9323999999999999</v>
          </cell>
          <cell r="O611">
            <v>2.0838809999999999</v>
          </cell>
          <cell r="P611">
            <v>53.762431999999997</v>
          </cell>
          <cell r="Q611">
            <v>2.0838809999999999</v>
          </cell>
          <cell r="R611" t="str">
            <v>-</v>
          </cell>
          <cell r="S611">
            <v>102.04547100000001</v>
          </cell>
          <cell r="T611">
            <v>1.4667669999999999</v>
          </cell>
          <cell r="U611">
            <v>1.501104</v>
          </cell>
          <cell r="V611">
            <v>3.0499149999999999</v>
          </cell>
          <cell r="W611">
            <v>1000</v>
          </cell>
          <cell r="X611" t="str">
            <v>Registered</v>
          </cell>
        </row>
        <row r="612">
          <cell r="A612" t="str">
            <v>PEA114A</v>
          </cell>
          <cell r="B612">
            <v>3.85</v>
          </cell>
          <cell r="C612">
            <v>40653</v>
          </cell>
          <cell r="D612">
            <v>2.14</v>
          </cell>
          <cell r="E612" t="str">
            <v>Amortization</v>
          </cell>
          <cell r="F612" t="str">
            <v>Fixed</v>
          </cell>
          <cell r="I612" t="str">
            <v>-</v>
          </cell>
          <cell r="J612" t="str">
            <v>-</v>
          </cell>
          <cell r="K612">
            <v>39871</v>
          </cell>
          <cell r="L612">
            <v>1.991406</v>
          </cell>
          <cell r="M612">
            <v>2.1830280000000002</v>
          </cell>
          <cell r="N612">
            <v>1.8420000000000001</v>
          </cell>
          <cell r="O612">
            <v>1.991406</v>
          </cell>
          <cell r="P612">
            <v>44.520425000000003</v>
          </cell>
          <cell r="Q612">
            <v>1.991406</v>
          </cell>
          <cell r="R612" t="str">
            <v>-</v>
          </cell>
          <cell r="S612">
            <v>102.087654</v>
          </cell>
          <cell r="T612">
            <v>1.3923289999999999</v>
          </cell>
          <cell r="U612">
            <v>1.107003</v>
          </cell>
          <cell r="V612">
            <v>2.2677990000000001</v>
          </cell>
          <cell r="W612">
            <v>419</v>
          </cell>
          <cell r="X612" t="str">
            <v>Registered</v>
          </cell>
        </row>
        <row r="613">
          <cell r="A613" t="str">
            <v>PEA117A</v>
          </cell>
          <cell r="B613">
            <v>3.84</v>
          </cell>
          <cell r="C613">
            <v>40739</v>
          </cell>
          <cell r="D613">
            <v>2.37</v>
          </cell>
          <cell r="E613" t="str">
            <v>Amortization</v>
          </cell>
          <cell r="F613" t="str">
            <v>Fixed</v>
          </cell>
          <cell r="I613">
            <v>38919</v>
          </cell>
          <cell r="J613">
            <v>5.91</v>
          </cell>
          <cell r="K613">
            <v>39871</v>
          </cell>
          <cell r="L613">
            <v>2.0198390000000002</v>
          </cell>
          <cell r="M613">
            <v>2.217301</v>
          </cell>
          <cell r="N613">
            <v>1.8859999999999999</v>
          </cell>
          <cell r="O613">
            <v>2.0198390000000002</v>
          </cell>
          <cell r="P613">
            <v>43.861251000000003</v>
          </cell>
          <cell r="Q613">
            <v>2.0198390000000002</v>
          </cell>
          <cell r="R613" t="str">
            <v>-</v>
          </cell>
          <cell r="S613">
            <v>102.464232</v>
          </cell>
          <cell r="T613">
            <v>0.47342499999999998</v>
          </cell>
          <cell r="U613">
            <v>1.3400719999999999</v>
          </cell>
          <cell r="V613">
            <v>2.9532289999999999</v>
          </cell>
          <cell r="W613">
            <v>419</v>
          </cell>
          <cell r="X613" t="str">
            <v>Registered</v>
          </cell>
        </row>
        <row r="614">
          <cell r="A614" t="str">
            <v>PEA118A</v>
          </cell>
          <cell r="B614">
            <v>5.94</v>
          </cell>
          <cell r="C614">
            <v>40772</v>
          </cell>
          <cell r="D614">
            <v>2.46</v>
          </cell>
          <cell r="E614" t="str">
            <v>Straight</v>
          </cell>
          <cell r="F614" t="str">
            <v>Fixed</v>
          </cell>
          <cell r="I614">
            <v>39688</v>
          </cell>
          <cell r="J614">
            <v>4.49</v>
          </cell>
          <cell r="K614">
            <v>39871</v>
          </cell>
          <cell r="L614">
            <v>2.2774450000000002</v>
          </cell>
          <cell r="M614">
            <v>2.360217</v>
          </cell>
          <cell r="N614">
            <v>1.99</v>
          </cell>
          <cell r="O614">
            <v>2.2774450000000002</v>
          </cell>
          <cell r="P614">
            <v>54.209913999999998</v>
          </cell>
          <cell r="Q614">
            <v>2.2774450000000002</v>
          </cell>
          <cell r="R614" t="str">
            <v>-</v>
          </cell>
          <cell r="S614">
            <v>108.74763799999999</v>
          </cell>
          <cell r="T614">
            <v>0.19528799999999999</v>
          </cell>
          <cell r="U614">
            <v>2.3034059999999998</v>
          </cell>
          <cell r="V614">
            <v>6.623348</v>
          </cell>
          <cell r="W614">
            <v>1000</v>
          </cell>
          <cell r="X614" t="str">
            <v>Registered</v>
          </cell>
        </row>
        <row r="615">
          <cell r="A615" t="str">
            <v>PEA11DA</v>
          </cell>
          <cell r="B615">
            <v>4.03</v>
          </cell>
          <cell r="C615">
            <v>40900</v>
          </cell>
          <cell r="D615">
            <v>2.81</v>
          </cell>
          <cell r="E615" t="str">
            <v>Amortization</v>
          </cell>
          <cell r="F615" t="str">
            <v>Fixed</v>
          </cell>
          <cell r="I615">
            <v>38349</v>
          </cell>
          <cell r="J615">
            <v>4.03</v>
          </cell>
          <cell r="K615">
            <v>39871</v>
          </cell>
          <cell r="L615">
            <v>2.2610800000000002</v>
          </cell>
          <cell r="M615">
            <v>2.39</v>
          </cell>
          <cell r="N615">
            <v>1.93</v>
          </cell>
          <cell r="O615">
            <v>2.2610800000000002</v>
          </cell>
          <cell r="P615">
            <v>59.157755999999999</v>
          </cell>
          <cell r="Q615">
            <v>2.2610800000000002</v>
          </cell>
          <cell r="R615" t="str">
            <v>-</v>
          </cell>
          <cell r="S615">
            <v>102.715898</v>
          </cell>
          <cell r="T615">
            <v>0.75079499999999999</v>
          </cell>
          <cell r="U615">
            <v>1.5177430000000001</v>
          </cell>
          <cell r="V615">
            <v>3.7767949999999999</v>
          </cell>
          <cell r="W615">
            <v>432</v>
          </cell>
          <cell r="X615" t="str">
            <v>Registered</v>
          </cell>
        </row>
        <row r="616">
          <cell r="A616" t="str">
            <v>PEA11DB</v>
          </cell>
          <cell r="B616">
            <v>6.3</v>
          </cell>
          <cell r="C616">
            <v>40904</v>
          </cell>
          <cell r="D616">
            <v>2.82</v>
          </cell>
          <cell r="E616" t="str">
            <v>Straight</v>
          </cell>
          <cell r="F616" t="str">
            <v>Fixed</v>
          </cell>
          <cell r="I616">
            <v>38706</v>
          </cell>
          <cell r="J616">
            <v>6.3</v>
          </cell>
          <cell r="K616">
            <v>39871</v>
          </cell>
          <cell r="L616">
            <v>2.4054310000000001</v>
          </cell>
          <cell r="M616">
            <v>2.4226049999999999</v>
          </cell>
          <cell r="N616">
            <v>2.2462499999999999</v>
          </cell>
          <cell r="O616">
            <v>2.4054310000000001</v>
          </cell>
          <cell r="P616">
            <v>51.083114000000002</v>
          </cell>
          <cell r="Q616">
            <v>2.4054310000000001</v>
          </cell>
          <cell r="R616" t="str">
            <v>-</v>
          </cell>
          <cell r="S616">
            <v>110.57346200000001</v>
          </cell>
          <cell r="T616">
            <v>1.1046579999999999</v>
          </cell>
          <cell r="U616">
            <v>2.5855709999999998</v>
          </cell>
          <cell r="V616">
            <v>8.2926359999999999</v>
          </cell>
          <cell r="W616">
            <v>1000</v>
          </cell>
          <cell r="X616" t="str">
            <v>Registered</v>
          </cell>
        </row>
        <row r="617">
          <cell r="A617" t="str">
            <v>PEA127A</v>
          </cell>
          <cell r="B617">
            <v>6.07</v>
          </cell>
          <cell r="C617">
            <v>41110</v>
          </cell>
          <cell r="D617">
            <v>3.39</v>
          </cell>
          <cell r="E617" t="str">
            <v>Straight</v>
          </cell>
          <cell r="F617" t="str">
            <v>Fixed</v>
          </cell>
          <cell r="I617">
            <v>39808</v>
          </cell>
          <cell r="J617">
            <v>2.5750000000000002</v>
          </cell>
          <cell r="K617">
            <v>39871</v>
          </cell>
          <cell r="L617">
            <v>2.5363419999999999</v>
          </cell>
          <cell r="M617">
            <v>2.6282390000000002</v>
          </cell>
          <cell r="N617">
            <v>2.39</v>
          </cell>
          <cell r="O617">
            <v>2.5363419999999999</v>
          </cell>
          <cell r="P617">
            <v>43.894030999999998</v>
          </cell>
          <cell r="Q617">
            <v>2.5363419999999999</v>
          </cell>
          <cell r="R617" t="str">
            <v>-</v>
          </cell>
          <cell r="S617">
            <v>111.41908599999999</v>
          </cell>
          <cell r="T617">
            <v>0.66520500000000005</v>
          </cell>
          <cell r="U617">
            <v>3.0715889999999999</v>
          </cell>
          <cell r="V617">
            <v>11.463425000000001</v>
          </cell>
          <cell r="W617">
            <v>1000</v>
          </cell>
          <cell r="X617" t="str">
            <v>Registered</v>
          </cell>
        </row>
        <row r="618">
          <cell r="A618" t="str">
            <v>PEA129A</v>
          </cell>
          <cell r="B618">
            <v>4.3680000000000003</v>
          </cell>
          <cell r="C618">
            <v>41158</v>
          </cell>
          <cell r="D618">
            <v>3.52</v>
          </cell>
          <cell r="E618" t="str">
            <v>Straight</v>
          </cell>
          <cell r="F618" t="str">
            <v>Fixed</v>
          </cell>
          <cell r="I618">
            <v>39454</v>
          </cell>
          <cell r="J618">
            <v>4.62</v>
          </cell>
          <cell r="K618">
            <v>39871</v>
          </cell>
          <cell r="L618">
            <v>2.673505</v>
          </cell>
          <cell r="M618">
            <v>2.76</v>
          </cell>
          <cell r="N618">
            <v>2.5347499999999998</v>
          </cell>
          <cell r="O618">
            <v>2.673505</v>
          </cell>
          <cell r="P618">
            <v>53.663766000000003</v>
          </cell>
          <cell r="Q618">
            <v>2.673505</v>
          </cell>
          <cell r="R618" t="str">
            <v>-</v>
          </cell>
          <cell r="S618">
            <v>105.647336</v>
          </cell>
          <cell r="T618">
            <v>-5.9836E-2</v>
          </cell>
          <cell r="U618">
            <v>3.2605200000000001</v>
          </cell>
          <cell r="V618">
            <v>12.64218</v>
          </cell>
          <cell r="W618">
            <v>1000</v>
          </cell>
          <cell r="X618" t="str">
            <v>Registered</v>
          </cell>
        </row>
        <row r="619">
          <cell r="A619" t="str">
            <v>PEA12DA</v>
          </cell>
          <cell r="B619">
            <v>3.5950000000000002</v>
          </cell>
          <cell r="C619">
            <v>41247</v>
          </cell>
          <cell r="D619">
            <v>3.76</v>
          </cell>
          <cell r="E619" t="str">
            <v>Straight</v>
          </cell>
          <cell r="F619" t="str">
            <v>Fixed</v>
          </cell>
          <cell r="I619" t="str">
            <v>-</v>
          </cell>
          <cell r="J619" t="str">
            <v>-</v>
          </cell>
          <cell r="K619">
            <v>39871</v>
          </cell>
          <cell r="L619">
            <v>2.7581159999999998</v>
          </cell>
          <cell r="M619">
            <v>2.7806500000000001</v>
          </cell>
          <cell r="N619">
            <v>2.614125</v>
          </cell>
          <cell r="O619">
            <v>2.7581159999999998</v>
          </cell>
          <cell r="P619">
            <v>51.362749000000001</v>
          </cell>
          <cell r="Q619">
            <v>2.7581159999999998</v>
          </cell>
          <cell r="R619" t="str">
            <v>-</v>
          </cell>
          <cell r="S619">
            <v>102.971687</v>
          </cell>
          <cell r="T619">
            <v>0.85689000000000004</v>
          </cell>
          <cell r="U619">
            <v>3.478097</v>
          </cell>
          <cell r="V619">
            <v>14.333537</v>
          </cell>
          <cell r="W619">
            <v>1000</v>
          </cell>
          <cell r="X619" t="str">
            <v>Registered</v>
          </cell>
        </row>
        <row r="620">
          <cell r="A620" t="str">
            <v>PEA133A</v>
          </cell>
          <cell r="B620">
            <v>3.89</v>
          </cell>
          <cell r="C620">
            <v>41360</v>
          </cell>
          <cell r="D620">
            <v>4.07</v>
          </cell>
          <cell r="E620" t="str">
            <v>Straight</v>
          </cell>
          <cell r="F620" t="str">
            <v>Fixed</v>
          </cell>
          <cell r="I620">
            <v>38446</v>
          </cell>
          <cell r="J620">
            <v>4.7699999999999996</v>
          </cell>
          <cell r="K620">
            <v>39871</v>
          </cell>
          <cell r="L620">
            <v>2.750346</v>
          </cell>
          <cell r="M620">
            <v>2.9661110000000002</v>
          </cell>
          <cell r="N620">
            <v>2.7225000000000001</v>
          </cell>
          <cell r="O620">
            <v>2.750346</v>
          </cell>
          <cell r="P620">
            <v>30.081963999999999</v>
          </cell>
          <cell r="Q620">
            <v>2.750346</v>
          </cell>
          <cell r="R620" t="str">
            <v>-</v>
          </cell>
          <cell r="S620">
            <v>104.375547</v>
          </cell>
          <cell r="T620">
            <v>1.651918</v>
          </cell>
          <cell r="U620">
            <v>3.7010040000000002</v>
          </cell>
          <cell r="V620">
            <v>16.312189</v>
          </cell>
          <cell r="W620">
            <v>1000</v>
          </cell>
          <cell r="X620" t="str">
            <v>Registered</v>
          </cell>
        </row>
        <row r="621">
          <cell r="A621" t="str">
            <v>PEA139A</v>
          </cell>
          <cell r="B621">
            <v>4.0739999999999998</v>
          </cell>
          <cell r="C621">
            <v>41542</v>
          </cell>
          <cell r="D621">
            <v>4.57</v>
          </cell>
          <cell r="E621" t="str">
            <v>Straight</v>
          </cell>
          <cell r="F621" t="str">
            <v>Fixed</v>
          </cell>
          <cell r="I621" t="str">
            <v>-</v>
          </cell>
          <cell r="J621" t="str">
            <v>-</v>
          </cell>
          <cell r="K621">
            <v>39871</v>
          </cell>
          <cell r="L621">
            <v>3.062678</v>
          </cell>
          <cell r="M621">
            <v>3.2318210000000001</v>
          </cell>
          <cell r="N621">
            <v>2.883667</v>
          </cell>
          <cell r="O621">
            <v>3.062678</v>
          </cell>
          <cell r="P621">
            <v>49.504894</v>
          </cell>
          <cell r="Q621">
            <v>3.062678</v>
          </cell>
          <cell r="R621" t="str">
            <v>-</v>
          </cell>
          <cell r="S621">
            <v>104.29366899999999</v>
          </cell>
          <cell r="T621">
            <v>1.752378</v>
          </cell>
          <cell r="U621">
            <v>4.0887079999999996</v>
          </cell>
          <cell r="V621">
            <v>19.852315000000001</v>
          </cell>
          <cell r="W621">
            <v>1000</v>
          </cell>
          <cell r="X621" t="str">
            <v>Registered</v>
          </cell>
        </row>
        <row r="622">
          <cell r="A622" t="str">
            <v>PEA149A</v>
          </cell>
          <cell r="B622">
            <v>5.8</v>
          </cell>
          <cell r="C622">
            <v>41896</v>
          </cell>
          <cell r="D622">
            <v>5.54</v>
          </cell>
          <cell r="E622" t="str">
            <v>Straight</v>
          </cell>
          <cell r="F622" t="str">
            <v>Fixed</v>
          </cell>
          <cell r="I622">
            <v>39315</v>
          </cell>
          <cell r="J622">
            <v>4.88</v>
          </cell>
          <cell r="K622">
            <v>39871</v>
          </cell>
          <cell r="L622">
            <v>3.4089779999999998</v>
          </cell>
          <cell r="M622">
            <v>3.5607199999999999</v>
          </cell>
          <cell r="N622">
            <v>3.0963630000000002</v>
          </cell>
          <cell r="O622">
            <v>3.4089779999999998</v>
          </cell>
          <cell r="P622">
            <v>61.668517999999999</v>
          </cell>
          <cell r="Q622">
            <v>3.4089779999999998</v>
          </cell>
          <cell r="R622" t="str">
            <v>-</v>
          </cell>
          <cell r="S622">
            <v>111.99169999999999</v>
          </cell>
          <cell r="T622">
            <v>2.6695890000000002</v>
          </cell>
          <cell r="U622">
            <v>4.6672950000000002</v>
          </cell>
          <cell r="V622">
            <v>26.445744000000001</v>
          </cell>
          <cell r="W622">
            <v>1000</v>
          </cell>
          <cell r="X622" t="str">
            <v>Registered</v>
          </cell>
        </row>
        <row r="623">
          <cell r="A623" t="str">
            <v>PEA153A</v>
          </cell>
          <cell r="B623">
            <v>4.6349999999999998</v>
          </cell>
          <cell r="C623">
            <v>42094</v>
          </cell>
          <cell r="D623">
            <v>6.08</v>
          </cell>
          <cell r="E623" t="str">
            <v>Amortization</v>
          </cell>
          <cell r="F623" t="str">
            <v>Fixed</v>
          </cell>
          <cell r="I623">
            <v>38443</v>
          </cell>
          <cell r="J623">
            <v>4.6349999999999998</v>
          </cell>
          <cell r="K623">
            <v>39871</v>
          </cell>
          <cell r="L623">
            <v>2.9700850000000001</v>
          </cell>
          <cell r="M623">
            <v>3.41</v>
          </cell>
          <cell r="N623">
            <v>2.5734460000000001</v>
          </cell>
          <cell r="O623">
            <v>2.9700850000000001</v>
          </cell>
          <cell r="P623">
            <v>56.312640999999999</v>
          </cell>
          <cell r="Q623">
            <v>2.9700850000000001</v>
          </cell>
          <cell r="R623" t="str">
            <v>-</v>
          </cell>
          <cell r="S623">
            <v>105.497923</v>
          </cell>
          <cell r="T623">
            <v>1.9301919999999999</v>
          </cell>
          <cell r="U623">
            <v>3.1884079999999999</v>
          </cell>
          <cell r="V623">
            <v>14.625871</v>
          </cell>
          <cell r="W623">
            <v>825</v>
          </cell>
          <cell r="X623" t="str">
            <v>Registered</v>
          </cell>
        </row>
        <row r="624">
          <cell r="A624" t="str">
            <v>PEA156A</v>
          </cell>
          <cell r="B624">
            <v>5.99</v>
          </cell>
          <cell r="C624">
            <v>42170</v>
          </cell>
          <cell r="D624">
            <v>6.29</v>
          </cell>
          <cell r="E624" t="str">
            <v>Straight</v>
          </cell>
          <cell r="F624" t="str">
            <v>Fixed</v>
          </cell>
          <cell r="I624">
            <v>38882</v>
          </cell>
          <cell r="J624">
            <v>5.99</v>
          </cell>
          <cell r="K624">
            <v>39871</v>
          </cell>
          <cell r="L624">
            <v>3.3269299999999999</v>
          </cell>
          <cell r="M624">
            <v>3.7309079999999999</v>
          </cell>
          <cell r="N624">
            <v>3.266286</v>
          </cell>
          <cell r="O624">
            <v>3.3269299999999999</v>
          </cell>
          <cell r="P624">
            <v>39.699612999999999</v>
          </cell>
          <cell r="Q624">
            <v>3.3269299999999999</v>
          </cell>
          <cell r="R624" t="str">
            <v>-</v>
          </cell>
          <cell r="S624">
            <v>115.00537199999999</v>
          </cell>
          <cell r="T624">
            <v>1.247233</v>
          </cell>
          <cell r="U624">
            <v>5.2649939999999997</v>
          </cell>
          <cell r="V624">
            <v>33.302554999999998</v>
          </cell>
          <cell r="W624">
            <v>1000</v>
          </cell>
          <cell r="X624" t="str">
            <v>Registered</v>
          </cell>
        </row>
        <row r="625">
          <cell r="A625" t="str">
            <v>PEA158A</v>
          </cell>
          <cell r="B625">
            <v>6.04</v>
          </cell>
          <cell r="C625">
            <v>42233</v>
          </cell>
          <cell r="D625">
            <v>6.47</v>
          </cell>
          <cell r="E625" t="str">
            <v>Straight</v>
          </cell>
          <cell r="F625" t="str">
            <v>Fixed</v>
          </cell>
          <cell r="I625">
            <v>38944</v>
          </cell>
          <cell r="J625">
            <v>6.04</v>
          </cell>
          <cell r="K625">
            <v>39871</v>
          </cell>
          <cell r="L625">
            <v>3.363915</v>
          </cell>
          <cell r="M625">
            <v>3.856811</v>
          </cell>
          <cell r="N625">
            <v>3.3154170000000001</v>
          </cell>
          <cell r="O625">
            <v>3.363915</v>
          </cell>
          <cell r="P625">
            <v>38.211576999999998</v>
          </cell>
          <cell r="Q625">
            <v>3.363915</v>
          </cell>
          <cell r="R625" t="str">
            <v>-</v>
          </cell>
          <cell r="S625">
            <v>115.451875</v>
          </cell>
          <cell r="T625">
            <v>0.198575</v>
          </cell>
          <cell r="U625">
            <v>5.4273040000000004</v>
          </cell>
          <cell r="V625">
            <v>35.131971999999998</v>
          </cell>
          <cell r="W625">
            <v>1000</v>
          </cell>
          <cell r="X625" t="str">
            <v>Registered</v>
          </cell>
        </row>
        <row r="626">
          <cell r="A626" t="str">
            <v>PEA159A</v>
          </cell>
          <cell r="B626">
            <v>4.05</v>
          </cell>
          <cell r="C626">
            <v>42250</v>
          </cell>
          <cell r="D626">
            <v>6.51</v>
          </cell>
          <cell r="E626" t="str">
            <v>Straight</v>
          </cell>
          <cell r="F626" t="str">
            <v>Fixed</v>
          </cell>
          <cell r="I626">
            <v>37868</v>
          </cell>
          <cell r="J626">
            <v>4.05</v>
          </cell>
          <cell r="K626">
            <v>39871</v>
          </cell>
          <cell r="L626">
            <v>3.5141330000000002</v>
          </cell>
          <cell r="M626">
            <v>3.9113570000000002</v>
          </cell>
          <cell r="N626">
            <v>3.3488329999999999</v>
          </cell>
          <cell r="O626">
            <v>3.5141330000000002</v>
          </cell>
          <cell r="P626">
            <v>48.407812</v>
          </cell>
          <cell r="Q626">
            <v>3.5141330000000002</v>
          </cell>
          <cell r="R626" t="str">
            <v>-</v>
          </cell>
          <cell r="S626">
            <v>103.092386</v>
          </cell>
          <cell r="T626">
            <v>-2.2192E-2</v>
          </cell>
          <cell r="U626">
            <v>5.6981780000000004</v>
          </cell>
          <cell r="V626">
            <v>37.681984999999997</v>
          </cell>
          <cell r="W626">
            <v>1000</v>
          </cell>
          <cell r="X626" t="str">
            <v>Registered</v>
          </cell>
        </row>
        <row r="627">
          <cell r="A627" t="str">
            <v>PEA159B</v>
          </cell>
          <cell r="B627">
            <v>4.92</v>
          </cell>
          <cell r="C627">
            <v>42251</v>
          </cell>
          <cell r="D627">
            <v>6.52</v>
          </cell>
          <cell r="E627" t="str">
            <v>Straight</v>
          </cell>
          <cell r="F627" t="str">
            <v>Fixed</v>
          </cell>
          <cell r="I627">
            <v>39695</v>
          </cell>
          <cell r="J627">
            <v>4.92</v>
          </cell>
          <cell r="K627">
            <v>39871</v>
          </cell>
          <cell r="L627">
            <v>3.4939499999999999</v>
          </cell>
          <cell r="M627">
            <v>3.9469850000000002</v>
          </cell>
          <cell r="N627">
            <v>3.3488329999999999</v>
          </cell>
          <cell r="O627">
            <v>3.4939499999999999</v>
          </cell>
          <cell r="P627">
            <v>47.786633999999999</v>
          </cell>
          <cell r="Q627">
            <v>3.4939499999999999</v>
          </cell>
          <cell r="R627" t="str">
            <v>-</v>
          </cell>
          <cell r="S627">
            <v>108.23791</v>
          </cell>
          <cell r="T627">
            <v>-4.0438000000000002E-2</v>
          </cell>
          <cell r="U627">
            <v>5.5918580000000002</v>
          </cell>
          <cell r="V627">
            <v>36.722124000000001</v>
          </cell>
          <cell r="W627">
            <v>1000</v>
          </cell>
          <cell r="X627" t="str">
            <v>Registered</v>
          </cell>
        </row>
        <row r="628">
          <cell r="A628" t="str">
            <v>PEA15DA</v>
          </cell>
          <cell r="B628">
            <v>6.79</v>
          </cell>
          <cell r="C628">
            <v>42365</v>
          </cell>
          <cell r="D628">
            <v>6.83</v>
          </cell>
          <cell r="E628" t="str">
            <v>Amortization</v>
          </cell>
          <cell r="F628" t="str">
            <v>Fixed</v>
          </cell>
          <cell r="I628">
            <v>39808</v>
          </cell>
          <cell r="J628">
            <v>2.75</v>
          </cell>
          <cell r="K628">
            <v>39871</v>
          </cell>
          <cell r="L628">
            <v>3.0440170000000002</v>
          </cell>
          <cell r="M628">
            <v>3.77</v>
          </cell>
          <cell r="N628">
            <v>2.58</v>
          </cell>
          <cell r="O628">
            <v>3.0440170000000002</v>
          </cell>
          <cell r="P628">
            <v>54.566456000000002</v>
          </cell>
          <cell r="Q628">
            <v>3.0440170000000002</v>
          </cell>
          <cell r="R628" t="str">
            <v>-</v>
          </cell>
          <cell r="S628">
            <v>112.396181</v>
          </cell>
          <cell r="T628">
            <v>1.1905749999999999</v>
          </cell>
          <cell r="U628">
            <v>3.1844049999999999</v>
          </cell>
          <cell r="V628">
            <v>15.56348</v>
          </cell>
          <cell r="W628">
            <v>700</v>
          </cell>
          <cell r="X628" t="str">
            <v>Registered</v>
          </cell>
        </row>
        <row r="629">
          <cell r="A629" t="str">
            <v>PEA165A</v>
          </cell>
          <cell r="B629">
            <v>4.03</v>
          </cell>
          <cell r="C629">
            <v>42507</v>
          </cell>
          <cell r="D629">
            <v>7.22</v>
          </cell>
          <cell r="E629" t="str">
            <v>Straight</v>
          </cell>
          <cell r="F629" t="str">
            <v>Fixed</v>
          </cell>
          <cell r="I629" t="str">
            <v>-</v>
          </cell>
          <cell r="J629" t="str">
            <v>-</v>
          </cell>
          <cell r="K629">
            <v>39871</v>
          </cell>
          <cell r="L629">
            <v>3.8825430000000001</v>
          </cell>
          <cell r="M629">
            <v>4.0327780000000004</v>
          </cell>
          <cell r="N629">
            <v>3.6161669999999999</v>
          </cell>
          <cell r="O629">
            <v>3.8825430000000001</v>
          </cell>
          <cell r="P629">
            <v>60.022494000000002</v>
          </cell>
          <cell r="Q629">
            <v>3.8825430000000001</v>
          </cell>
          <cell r="R629" t="str">
            <v>-</v>
          </cell>
          <cell r="S629">
            <v>100.93155400000001</v>
          </cell>
          <cell r="T629">
            <v>1.148274</v>
          </cell>
          <cell r="U629">
            <v>6.1439170000000001</v>
          </cell>
          <cell r="V629">
            <v>44.404268999999999</v>
          </cell>
          <cell r="W629">
            <v>1000</v>
          </cell>
          <cell r="X629" t="str">
            <v>Registered</v>
          </cell>
        </row>
        <row r="630">
          <cell r="A630" t="str">
            <v>PEA167A</v>
          </cell>
          <cell r="B630">
            <v>6.1</v>
          </cell>
          <cell r="C630">
            <v>42578</v>
          </cell>
          <cell r="D630">
            <v>7.41</v>
          </cell>
          <cell r="E630" t="str">
            <v>Amortization</v>
          </cell>
          <cell r="F630" t="str">
            <v>Fixed</v>
          </cell>
          <cell r="I630">
            <v>38981</v>
          </cell>
          <cell r="J630">
            <v>5.7649999999999997</v>
          </cell>
          <cell r="K630">
            <v>39871</v>
          </cell>
          <cell r="L630">
            <v>3.3664339999999999</v>
          </cell>
          <cell r="M630">
            <v>3.77</v>
          </cell>
          <cell r="N630">
            <v>2.6089709999999999</v>
          </cell>
          <cell r="O630">
            <v>3.3664339999999999</v>
          </cell>
          <cell r="P630">
            <v>75.575108</v>
          </cell>
          <cell r="Q630">
            <v>3.3664339999999999</v>
          </cell>
          <cell r="R630" t="str">
            <v>-</v>
          </cell>
          <cell r="S630">
            <v>109.758196</v>
          </cell>
          <cell r="T630">
            <v>0.55150699999999997</v>
          </cell>
          <cell r="U630">
            <v>3.4655330000000002</v>
          </cell>
          <cell r="V630">
            <v>18.121409</v>
          </cell>
          <cell r="W630">
            <v>750</v>
          </cell>
          <cell r="X630" t="str">
            <v>Registered</v>
          </cell>
        </row>
        <row r="631">
          <cell r="A631" t="str">
            <v>PEA167B</v>
          </cell>
          <cell r="B631">
            <v>6.1550000000000002</v>
          </cell>
          <cell r="C631">
            <v>42561</v>
          </cell>
          <cell r="D631">
            <v>7.36</v>
          </cell>
          <cell r="E631" t="str">
            <v>Straight</v>
          </cell>
          <cell r="F631" t="str">
            <v>Fixed</v>
          </cell>
          <cell r="I631">
            <v>39640</v>
          </cell>
          <cell r="J631">
            <v>6.1550000000000002</v>
          </cell>
          <cell r="K631">
            <v>39871</v>
          </cell>
          <cell r="L631">
            <v>3.8264999999999998</v>
          </cell>
          <cell r="M631">
            <v>3.8677299999999999</v>
          </cell>
          <cell r="N631">
            <v>3.586767</v>
          </cell>
          <cell r="O631">
            <v>3.8264999999999998</v>
          </cell>
          <cell r="P631">
            <v>54.654457000000001</v>
          </cell>
          <cell r="Q631">
            <v>3.8264999999999998</v>
          </cell>
          <cell r="R631" t="str">
            <v>-</v>
          </cell>
          <cell r="S631">
            <v>114.83113</v>
          </cell>
          <cell r="T631">
            <v>0.84315099999999998</v>
          </cell>
          <cell r="U631">
            <v>5.9727779999999999</v>
          </cell>
          <cell r="V631">
            <v>43.097180999999999</v>
          </cell>
          <cell r="W631">
            <v>1000</v>
          </cell>
          <cell r="X631" t="str">
            <v>Registered</v>
          </cell>
        </row>
        <row r="632">
          <cell r="A632" t="str">
            <v>PEA168A</v>
          </cell>
          <cell r="B632">
            <v>4.88</v>
          </cell>
          <cell r="C632">
            <v>42584</v>
          </cell>
          <cell r="D632">
            <v>7.43</v>
          </cell>
          <cell r="E632" t="str">
            <v>Straight</v>
          </cell>
          <cell r="F632" t="str">
            <v>Fixed</v>
          </cell>
          <cell r="I632">
            <v>39286</v>
          </cell>
          <cell r="J632">
            <v>4.88</v>
          </cell>
          <cell r="K632">
            <v>39871</v>
          </cell>
          <cell r="L632">
            <v>3.8808310000000001</v>
          </cell>
          <cell r="M632">
            <v>3.8936299999999999</v>
          </cell>
          <cell r="N632">
            <v>3.6527539999999998</v>
          </cell>
          <cell r="O632">
            <v>3.8808310000000001</v>
          </cell>
          <cell r="P632">
            <v>55.554082000000001</v>
          </cell>
          <cell r="Q632">
            <v>3.8808310000000001</v>
          </cell>
          <cell r="R632" t="str">
            <v>-</v>
          </cell>
          <cell r="S632">
            <v>106.40696800000001</v>
          </cell>
          <cell r="T632">
            <v>0.36098599999999997</v>
          </cell>
          <cell r="U632">
            <v>6.2129009999999996</v>
          </cell>
          <cell r="V632">
            <v>45.684004999999999</v>
          </cell>
          <cell r="W632">
            <v>1000</v>
          </cell>
          <cell r="X632" t="str">
            <v>Registered</v>
          </cell>
        </row>
        <row r="633">
          <cell r="A633" t="str">
            <v>PEA172A</v>
          </cell>
          <cell r="B633">
            <v>4.97</v>
          </cell>
          <cell r="C633">
            <v>42788</v>
          </cell>
          <cell r="D633">
            <v>7.99</v>
          </cell>
          <cell r="E633" t="str">
            <v>Straight</v>
          </cell>
          <cell r="F633" t="str">
            <v>Fixed</v>
          </cell>
          <cell r="I633">
            <v>39274</v>
          </cell>
          <cell r="J633">
            <v>5</v>
          </cell>
          <cell r="K633">
            <v>39871</v>
          </cell>
          <cell r="L633">
            <v>4.1324730000000001</v>
          </cell>
          <cell r="M633">
            <v>4.173044</v>
          </cell>
          <cell r="N633">
            <v>3.8327499999999999</v>
          </cell>
          <cell r="O633">
            <v>4.1324730000000001</v>
          </cell>
          <cell r="P633">
            <v>65.698661000000001</v>
          </cell>
          <cell r="Q633">
            <v>4.1324730000000001</v>
          </cell>
          <cell r="R633" t="str">
            <v>-</v>
          </cell>
          <cell r="S633">
            <v>105.66150500000001</v>
          </cell>
          <cell r="T633">
            <v>9.5314999999999997E-2</v>
          </cell>
          <cell r="U633">
            <v>6.5805559999999996</v>
          </cell>
          <cell r="V633">
            <v>51.412998000000002</v>
          </cell>
          <cell r="W633">
            <v>1000</v>
          </cell>
          <cell r="X633" t="str">
            <v>Registered</v>
          </cell>
        </row>
        <row r="634">
          <cell r="A634" t="str">
            <v>PEA176A</v>
          </cell>
          <cell r="B634">
            <v>4.3600000000000003</v>
          </cell>
          <cell r="C634">
            <v>42902</v>
          </cell>
          <cell r="D634">
            <v>8.3000000000000007</v>
          </cell>
          <cell r="E634" t="str">
            <v>Amortization</v>
          </cell>
          <cell r="F634" t="str">
            <v>Fixed</v>
          </cell>
          <cell r="I634">
            <v>38509</v>
          </cell>
          <cell r="J634">
            <v>4.3600000000000003</v>
          </cell>
          <cell r="K634">
            <v>39871</v>
          </cell>
          <cell r="L634">
            <v>3.439743</v>
          </cell>
          <cell r="M634">
            <v>4.09</v>
          </cell>
          <cell r="N634">
            <v>2.84</v>
          </cell>
          <cell r="O634">
            <v>3.439743</v>
          </cell>
          <cell r="P634">
            <v>64.543210000000002</v>
          </cell>
          <cell r="Q634">
            <v>3.439743</v>
          </cell>
          <cell r="R634" t="str">
            <v>-</v>
          </cell>
          <cell r="S634">
            <v>103.570097</v>
          </cell>
          <cell r="T634">
            <v>0.89588999999999996</v>
          </cell>
          <cell r="U634">
            <v>3.8072889999999999</v>
          </cell>
          <cell r="V634">
            <v>22.044142000000001</v>
          </cell>
          <cell r="W634">
            <v>850</v>
          </cell>
          <cell r="X634" t="str">
            <v>Registered</v>
          </cell>
        </row>
        <row r="635">
          <cell r="A635" t="str">
            <v>PEA17DA</v>
          </cell>
          <cell r="B635">
            <v>6.79</v>
          </cell>
          <cell r="C635">
            <v>43096</v>
          </cell>
          <cell r="D635">
            <v>8.83</v>
          </cell>
          <cell r="E635" t="str">
            <v>Amortization</v>
          </cell>
          <cell r="F635" t="str">
            <v>Fixed</v>
          </cell>
          <cell r="I635">
            <v>38706</v>
          </cell>
          <cell r="J635">
            <v>6.79</v>
          </cell>
          <cell r="K635">
            <v>39871</v>
          </cell>
          <cell r="L635">
            <v>3.46576</v>
          </cell>
          <cell r="M635">
            <v>4.33</v>
          </cell>
          <cell r="N635">
            <v>2.8798499999999998</v>
          </cell>
          <cell r="O635">
            <v>3.46576</v>
          </cell>
          <cell r="P635">
            <v>59.012397</v>
          </cell>
          <cell r="Q635">
            <v>3.46576</v>
          </cell>
          <cell r="R635" t="str">
            <v>-</v>
          </cell>
          <cell r="S635">
            <v>113.695308</v>
          </cell>
          <cell r="T635">
            <v>1.1905749999999999</v>
          </cell>
          <cell r="U635">
            <v>3.9516810000000002</v>
          </cell>
          <cell r="V635">
            <v>23.880913</v>
          </cell>
          <cell r="W635">
            <v>751</v>
          </cell>
          <cell r="X635" t="str">
            <v>Registered</v>
          </cell>
        </row>
        <row r="636">
          <cell r="A636" t="str">
            <v>PEA17NA</v>
          </cell>
          <cell r="B636">
            <v>5.6989999999999998</v>
          </cell>
          <cell r="C636">
            <v>43040</v>
          </cell>
          <cell r="D636">
            <v>8.68</v>
          </cell>
          <cell r="E636" t="str">
            <v>Amortization</v>
          </cell>
          <cell r="F636" t="str">
            <v>Fixed</v>
          </cell>
          <cell r="I636">
            <v>38594</v>
          </cell>
          <cell r="J636">
            <v>5.6989999999999998</v>
          </cell>
          <cell r="K636">
            <v>39871</v>
          </cell>
          <cell r="L636">
            <v>3.4583460000000001</v>
          </cell>
          <cell r="M636">
            <v>4.33</v>
          </cell>
          <cell r="N636">
            <v>2.84</v>
          </cell>
          <cell r="O636">
            <v>3.4583460000000001</v>
          </cell>
          <cell r="P636">
            <v>60.581341999999999</v>
          </cell>
          <cell r="Q636">
            <v>3.4583460000000001</v>
          </cell>
          <cell r="R636" t="str">
            <v>-</v>
          </cell>
          <cell r="S636">
            <v>108.90338199999999</v>
          </cell>
          <cell r="T636">
            <v>1.8736440000000001</v>
          </cell>
          <cell r="U636">
            <v>3.8238129999999999</v>
          </cell>
          <cell r="V636">
            <v>22.805847</v>
          </cell>
          <cell r="W636">
            <v>900</v>
          </cell>
          <cell r="X636" t="str">
            <v>Registered</v>
          </cell>
        </row>
        <row r="637">
          <cell r="A637" t="str">
            <v>PEA17NB</v>
          </cell>
          <cell r="B637">
            <v>4.43</v>
          </cell>
          <cell r="C637">
            <v>43066</v>
          </cell>
          <cell r="D637">
            <v>8.75</v>
          </cell>
          <cell r="E637" t="str">
            <v>Straight</v>
          </cell>
          <cell r="F637" t="str">
            <v>Fixed</v>
          </cell>
          <cell r="I637" t="str">
            <v>-</v>
          </cell>
          <cell r="J637" t="str">
            <v>-</v>
          </cell>
          <cell r="K637">
            <v>39871</v>
          </cell>
          <cell r="L637">
            <v>4.233492</v>
          </cell>
          <cell r="M637">
            <v>4.5276329999999998</v>
          </cell>
          <cell r="N637">
            <v>4.0288000000000004</v>
          </cell>
          <cell r="O637">
            <v>4.233492</v>
          </cell>
          <cell r="P637">
            <v>52.115039000000003</v>
          </cell>
          <cell r="Q637">
            <v>4.233492</v>
          </cell>
          <cell r="R637" t="str">
            <v>-</v>
          </cell>
          <cell r="S637">
            <v>101.43534699999999</v>
          </cell>
          <cell r="T637">
            <v>1.1408769999999999</v>
          </cell>
          <cell r="U637">
            <v>7.1196809999999999</v>
          </cell>
          <cell r="V637">
            <v>60.563965000000003</v>
          </cell>
          <cell r="W637">
            <v>1000</v>
          </cell>
          <cell r="X637" t="str">
            <v>Registered</v>
          </cell>
        </row>
        <row r="638">
          <cell r="A638" t="str">
            <v>PEA17OA</v>
          </cell>
          <cell r="B638">
            <v>6.84</v>
          </cell>
          <cell r="C638">
            <v>43035</v>
          </cell>
          <cell r="D638">
            <v>8.66</v>
          </cell>
          <cell r="E638" t="str">
            <v>Amortization</v>
          </cell>
          <cell r="F638" t="str">
            <v>Fixed</v>
          </cell>
          <cell r="I638">
            <v>38651</v>
          </cell>
          <cell r="J638">
            <v>6.84</v>
          </cell>
          <cell r="K638">
            <v>39871</v>
          </cell>
          <cell r="L638">
            <v>3.485814</v>
          </cell>
          <cell r="M638">
            <v>4.33</v>
          </cell>
          <cell r="N638">
            <v>2.82</v>
          </cell>
          <cell r="O638">
            <v>3.485814</v>
          </cell>
          <cell r="P638">
            <v>64.931574999999995</v>
          </cell>
          <cell r="Q638">
            <v>3.485814</v>
          </cell>
          <cell r="R638" t="str">
            <v>-</v>
          </cell>
          <cell r="S638">
            <v>113.271117</v>
          </cell>
          <cell r="T638">
            <v>2.3424659999999999</v>
          </cell>
          <cell r="U638">
            <v>3.7669069999999998</v>
          </cell>
          <cell r="V638">
            <v>22.304020999999999</v>
          </cell>
          <cell r="W638">
            <v>900</v>
          </cell>
          <cell r="X638" t="str">
            <v>Registered</v>
          </cell>
        </row>
        <row r="639">
          <cell r="A639" t="str">
            <v>PEA188A</v>
          </cell>
          <cell r="B639">
            <v>6.1879999999999997</v>
          </cell>
          <cell r="C639">
            <v>43329</v>
          </cell>
          <cell r="D639">
            <v>9.4700000000000006</v>
          </cell>
          <cell r="E639" t="str">
            <v>Straight</v>
          </cell>
          <cell r="F639" t="str">
            <v>Fixed</v>
          </cell>
          <cell r="I639">
            <v>38946</v>
          </cell>
          <cell r="J639">
            <v>6.1879999999999997</v>
          </cell>
          <cell r="K639">
            <v>39871</v>
          </cell>
          <cell r="L639">
            <v>4.2367499999999998</v>
          </cell>
          <cell r="M639">
            <v>4.483797</v>
          </cell>
          <cell r="N639">
            <v>4.0068659999999996</v>
          </cell>
          <cell r="O639">
            <v>4.2367499999999998</v>
          </cell>
          <cell r="P639">
            <v>47.192754999999998</v>
          </cell>
          <cell r="Q639">
            <v>4.2367499999999998</v>
          </cell>
          <cell r="R639" t="str">
            <v>-</v>
          </cell>
          <cell r="S639">
            <v>115.105833</v>
          </cell>
          <cell r="T639">
            <v>0.20344100000000001</v>
          </cell>
          <cell r="U639">
            <v>7.30213</v>
          </cell>
          <cell r="V639">
            <v>65.271187999999995</v>
          </cell>
          <cell r="W639">
            <v>1000</v>
          </cell>
          <cell r="X639" t="str">
            <v>Registered</v>
          </cell>
        </row>
        <row r="640">
          <cell r="A640" t="str">
            <v>PEA189A</v>
          </cell>
          <cell r="B640">
            <v>5.9249999999999998</v>
          </cell>
          <cell r="C640">
            <v>43357</v>
          </cell>
          <cell r="D640">
            <v>9.5500000000000007</v>
          </cell>
          <cell r="E640" t="str">
            <v>Straight</v>
          </cell>
          <cell r="F640" t="str">
            <v>Fixed</v>
          </cell>
          <cell r="I640">
            <v>38964</v>
          </cell>
          <cell r="J640">
            <v>5.9249999999999998</v>
          </cell>
          <cell r="K640">
            <v>39871</v>
          </cell>
          <cell r="L640">
            <v>4.4195779999999996</v>
          </cell>
          <cell r="M640">
            <v>4.5599999999999996</v>
          </cell>
          <cell r="N640">
            <v>3.9965079999999999</v>
          </cell>
          <cell r="O640">
            <v>4.4195779999999996</v>
          </cell>
          <cell r="P640">
            <v>63.848519000000003</v>
          </cell>
          <cell r="Q640">
            <v>4.4195779999999996</v>
          </cell>
          <cell r="R640" t="str">
            <v>-</v>
          </cell>
          <cell r="S640">
            <v>111.633348</v>
          </cell>
          <cell r="T640">
            <v>2.7271230000000002</v>
          </cell>
          <cell r="U640">
            <v>7.210515</v>
          </cell>
          <cell r="V640">
            <v>64.966097000000005</v>
          </cell>
          <cell r="W640">
            <v>1000</v>
          </cell>
          <cell r="X640" t="str">
            <v>Registered</v>
          </cell>
        </row>
        <row r="641">
          <cell r="A641" t="str">
            <v>PEA195A</v>
          </cell>
          <cell r="B641">
            <v>5.28</v>
          </cell>
          <cell r="C641">
            <v>43614</v>
          </cell>
          <cell r="D641">
            <v>10.25</v>
          </cell>
          <cell r="E641" t="str">
            <v>Straight</v>
          </cell>
          <cell r="F641" t="str">
            <v>Fixed</v>
          </cell>
          <cell r="I641" t="str">
            <v>-</v>
          </cell>
          <cell r="J641" t="str">
            <v>-</v>
          </cell>
          <cell r="K641">
            <v>39871</v>
          </cell>
          <cell r="L641">
            <v>4.5639279999999998</v>
          </cell>
          <cell r="M641">
            <v>4.7173949999999998</v>
          </cell>
          <cell r="N641">
            <v>4.2419260000000003</v>
          </cell>
          <cell r="O641">
            <v>4.5639279999999998</v>
          </cell>
          <cell r="P641">
            <v>65.753404000000003</v>
          </cell>
          <cell r="Q641">
            <v>4.5639279999999998</v>
          </cell>
          <cell r="R641" t="str">
            <v>-</v>
          </cell>
          <cell r="S641">
            <v>105.821776</v>
          </cell>
          <cell r="T641">
            <v>1.3308489999999999</v>
          </cell>
          <cell r="U641">
            <v>7.834244</v>
          </cell>
          <cell r="V641">
            <v>75.560271999999998</v>
          </cell>
          <cell r="W641">
            <v>1000</v>
          </cell>
          <cell r="X641" t="str">
            <v>Registered</v>
          </cell>
        </row>
        <row r="642">
          <cell r="A642" t="str">
            <v>PEA197A</v>
          </cell>
          <cell r="B642">
            <v>5.12</v>
          </cell>
          <cell r="C642">
            <v>43665</v>
          </cell>
          <cell r="D642">
            <v>10.39</v>
          </cell>
          <cell r="E642" t="str">
            <v>Straight</v>
          </cell>
          <cell r="F642" t="str">
            <v>Fixed</v>
          </cell>
          <cell r="I642">
            <v>39279</v>
          </cell>
          <cell r="J642">
            <v>5.12</v>
          </cell>
          <cell r="K642">
            <v>39871</v>
          </cell>
          <cell r="L642">
            <v>4.5861590000000003</v>
          </cell>
          <cell r="M642">
            <v>4.721552</v>
          </cell>
          <cell r="N642">
            <v>4.2871920000000001</v>
          </cell>
          <cell r="O642">
            <v>4.5861590000000003</v>
          </cell>
          <cell r="P642">
            <v>64.831593999999996</v>
          </cell>
          <cell r="Q642">
            <v>4.5861590000000003</v>
          </cell>
          <cell r="R642" t="str">
            <v>-</v>
          </cell>
          <cell r="S642">
            <v>104.386967</v>
          </cell>
          <cell r="T642">
            <v>0.57512300000000005</v>
          </cell>
          <cell r="U642">
            <v>8.0070429999999995</v>
          </cell>
          <cell r="V642">
            <v>78.285428999999993</v>
          </cell>
          <cell r="W642">
            <v>1000</v>
          </cell>
          <cell r="X642" t="str">
            <v>Registered</v>
          </cell>
        </row>
        <row r="643">
          <cell r="A643" t="str">
            <v>PEA206A</v>
          </cell>
          <cell r="B643">
            <v>5.15</v>
          </cell>
          <cell r="C643">
            <v>44003</v>
          </cell>
          <cell r="D643">
            <v>11.32</v>
          </cell>
          <cell r="E643" t="str">
            <v>Straight</v>
          </cell>
          <cell r="F643" t="str">
            <v>Fixed</v>
          </cell>
          <cell r="I643">
            <v>39254</v>
          </cell>
          <cell r="J643">
            <v>5.15</v>
          </cell>
          <cell r="K643">
            <v>39871</v>
          </cell>
          <cell r="L643">
            <v>4.704472</v>
          </cell>
          <cell r="M643">
            <v>4.83188</v>
          </cell>
          <cell r="N643">
            <v>4.4344159999999997</v>
          </cell>
          <cell r="O643">
            <v>4.704472</v>
          </cell>
          <cell r="P643">
            <v>61.100275000000003</v>
          </cell>
          <cell r="Q643">
            <v>4.704472</v>
          </cell>
          <cell r="R643" t="str">
            <v>-</v>
          </cell>
          <cell r="S643">
            <v>103.872361</v>
          </cell>
          <cell r="T643">
            <v>0.98767099999999997</v>
          </cell>
          <cell r="U643">
            <v>8.4855210000000003</v>
          </cell>
          <cell r="V643">
            <v>89.142830000000004</v>
          </cell>
          <cell r="W643">
            <v>1000</v>
          </cell>
          <cell r="X643" t="str">
            <v>Registered</v>
          </cell>
        </row>
        <row r="644">
          <cell r="A644" t="str">
            <v>PEA215A</v>
          </cell>
          <cell r="B644">
            <v>6.53</v>
          </cell>
          <cell r="C644">
            <v>44341</v>
          </cell>
          <cell r="D644">
            <v>12.24</v>
          </cell>
          <cell r="E644" t="str">
            <v>Straight</v>
          </cell>
          <cell r="F644" t="str">
            <v>Fixed</v>
          </cell>
          <cell r="I644">
            <v>39808</v>
          </cell>
          <cell r="J644">
            <v>3.5</v>
          </cell>
          <cell r="K644">
            <v>39871</v>
          </cell>
          <cell r="L644">
            <v>4.8662859999999997</v>
          </cell>
          <cell r="M644">
            <v>4.95</v>
          </cell>
          <cell r="N644">
            <v>4.5357010000000004</v>
          </cell>
          <cell r="O644">
            <v>4.8662859999999997</v>
          </cell>
          <cell r="P644">
            <v>69.646240000000006</v>
          </cell>
          <cell r="Q644">
            <v>4.8662859999999997</v>
          </cell>
          <cell r="R644" t="str">
            <v>-</v>
          </cell>
          <cell r="S644">
            <v>115.219082</v>
          </cell>
          <cell r="T644">
            <v>1.717479</v>
          </cell>
          <cell r="U644">
            <v>8.548133</v>
          </cell>
          <cell r="V644">
            <v>94.052408</v>
          </cell>
          <cell r="W644">
            <v>1000</v>
          </cell>
          <cell r="X644" t="str">
            <v>Registered</v>
          </cell>
        </row>
        <row r="645">
          <cell r="A645" t="str">
            <v>PEA225A</v>
          </cell>
          <cell r="B645">
            <v>4.3449999999999998</v>
          </cell>
          <cell r="C645">
            <v>44705</v>
          </cell>
          <cell r="D645">
            <v>13.24</v>
          </cell>
          <cell r="E645" t="str">
            <v>Straight</v>
          </cell>
          <cell r="F645" t="str">
            <v>Fixed</v>
          </cell>
          <cell r="I645">
            <v>39220</v>
          </cell>
          <cell r="J645">
            <v>4.3449999999999998</v>
          </cell>
          <cell r="K645">
            <v>39871</v>
          </cell>
          <cell r="L645">
            <v>5.4522110000000001</v>
          </cell>
          <cell r="M645">
            <v>5.5073080000000001</v>
          </cell>
          <cell r="N645">
            <v>4.6487280000000002</v>
          </cell>
          <cell r="O645">
            <v>5.4522110000000001</v>
          </cell>
          <cell r="P645">
            <v>84.103223999999997</v>
          </cell>
          <cell r="Q645">
            <v>5.4522110000000001</v>
          </cell>
          <cell r="R645" t="str">
            <v>-</v>
          </cell>
          <cell r="S645">
            <v>89.670390999999995</v>
          </cell>
          <cell r="T645">
            <v>1.1546989999999999</v>
          </cell>
          <cell r="U645">
            <v>9.6090879999999999</v>
          </cell>
          <cell r="V645">
            <v>116.018777</v>
          </cell>
          <cell r="W645">
            <v>1000</v>
          </cell>
          <cell r="X645" t="str">
            <v>Registered</v>
          </cell>
        </row>
        <row r="646">
          <cell r="A646" t="str">
            <v>PEA232A</v>
          </cell>
          <cell r="B646">
            <v>4.9000000000000004</v>
          </cell>
          <cell r="C646">
            <v>44985</v>
          </cell>
          <cell r="D646">
            <v>14.01</v>
          </cell>
          <cell r="E646" t="str">
            <v>Straight</v>
          </cell>
          <cell r="F646" t="str">
            <v>Fixed</v>
          </cell>
          <cell r="I646">
            <v>39500</v>
          </cell>
          <cell r="J646">
            <v>4.9000000000000004</v>
          </cell>
          <cell r="K646">
            <v>39871</v>
          </cell>
          <cell r="L646">
            <v>5.5781039999999997</v>
          </cell>
          <cell r="M646">
            <v>5.6262080000000001</v>
          </cell>
          <cell r="N646">
            <v>4.4441639999999998</v>
          </cell>
          <cell r="O646">
            <v>5.5781039999999997</v>
          </cell>
          <cell r="P646">
            <v>78.728603000000007</v>
          </cell>
          <cell r="Q646">
            <v>5.5781039999999997</v>
          </cell>
          <cell r="R646" t="str">
            <v>-</v>
          </cell>
          <cell r="S646">
            <v>93.492540000000005</v>
          </cell>
          <cell r="T646">
            <v>1.3424999999999999E-2</v>
          </cell>
          <cell r="U646">
            <v>9.8623399999999997</v>
          </cell>
          <cell r="V646">
            <v>123.435507</v>
          </cell>
          <cell r="W646">
            <v>1000</v>
          </cell>
          <cell r="X646" t="str">
            <v>Registered</v>
          </cell>
        </row>
        <row r="647">
          <cell r="A647" t="str">
            <v>PTT093C</v>
          </cell>
          <cell r="B647">
            <v>8.1999999999999993</v>
          </cell>
          <cell r="C647">
            <v>39887</v>
          </cell>
          <cell r="D647">
            <v>0.04</v>
          </cell>
          <cell r="E647" t="str">
            <v>Straight</v>
          </cell>
          <cell r="F647" t="str">
            <v>Fixed</v>
          </cell>
          <cell r="I647">
            <v>39748</v>
          </cell>
          <cell r="J647">
            <v>3.64</v>
          </cell>
          <cell r="K647">
            <v>39871</v>
          </cell>
          <cell r="L647">
            <v>1.6937169999999999</v>
          </cell>
          <cell r="M647">
            <v>1.715489</v>
          </cell>
          <cell r="N647">
            <v>1.58</v>
          </cell>
          <cell r="O647">
            <v>1.6937169999999999</v>
          </cell>
          <cell r="P647">
            <v>25.169535</v>
          </cell>
          <cell r="Q647">
            <v>1.6937169999999999</v>
          </cell>
          <cell r="R647" t="str">
            <v>-</v>
          </cell>
          <cell r="S647">
            <v>100.280897</v>
          </cell>
          <cell r="T647">
            <v>3.7517809999999998</v>
          </cell>
          <cell r="U647">
            <v>3.8033999999999998E-2</v>
          </cell>
          <cell r="V647">
            <v>2.0303999999999999E-2</v>
          </cell>
          <cell r="W647">
            <v>1000</v>
          </cell>
          <cell r="X647" t="str">
            <v>Registered</v>
          </cell>
        </row>
        <row r="648">
          <cell r="A648" t="str">
            <v>PWA129A</v>
          </cell>
          <cell r="B648">
            <v>3.84</v>
          </cell>
          <cell r="C648">
            <v>41170</v>
          </cell>
          <cell r="D648">
            <v>3.55</v>
          </cell>
          <cell r="E648" t="str">
            <v>Straight</v>
          </cell>
          <cell r="F648" t="str">
            <v>Fixed</v>
          </cell>
          <cell r="I648" t="str">
            <v>-</v>
          </cell>
          <cell r="J648" t="str">
            <v>-</v>
          </cell>
          <cell r="K648">
            <v>39871</v>
          </cell>
          <cell r="L648">
            <v>2.5892789999999999</v>
          </cell>
          <cell r="M648">
            <v>2.76</v>
          </cell>
          <cell r="N648">
            <v>2.5347499999999998</v>
          </cell>
          <cell r="O648">
            <v>2.5892789999999999</v>
          </cell>
          <cell r="P648">
            <v>43.913840999999998</v>
          </cell>
          <cell r="Q648">
            <v>2.5892789999999999</v>
          </cell>
          <cell r="R648" t="str">
            <v>-</v>
          </cell>
          <cell r="S648">
            <v>104.226957</v>
          </cell>
          <cell r="T648">
            <v>1.7253700000000001</v>
          </cell>
          <cell r="U648">
            <v>3.2573840000000001</v>
          </cell>
          <cell r="V648">
            <v>12.765435</v>
          </cell>
          <cell r="W648">
            <v>1000</v>
          </cell>
          <cell r="X648" t="str">
            <v>Registered</v>
          </cell>
        </row>
        <row r="649">
          <cell r="A649" t="str">
            <v>PWA139A</v>
          </cell>
          <cell r="B649">
            <v>4.08</v>
          </cell>
          <cell r="C649">
            <v>41528</v>
          </cell>
          <cell r="D649">
            <v>4.53</v>
          </cell>
          <cell r="E649" t="str">
            <v>Straight</v>
          </cell>
          <cell r="F649" t="str">
            <v>Fixed</v>
          </cell>
          <cell r="I649">
            <v>37886</v>
          </cell>
          <cell r="J649">
            <v>4.0739999999999998</v>
          </cell>
          <cell r="K649">
            <v>39871</v>
          </cell>
          <cell r="L649">
            <v>2.9537140000000002</v>
          </cell>
          <cell r="M649">
            <v>3.18</v>
          </cell>
          <cell r="N649">
            <v>2.8675030000000001</v>
          </cell>
          <cell r="O649">
            <v>2.9537140000000002</v>
          </cell>
          <cell r="P649">
            <v>38.464334999999998</v>
          </cell>
          <cell r="Q649">
            <v>2.9537140000000002</v>
          </cell>
          <cell r="R649" t="str">
            <v>-</v>
          </cell>
          <cell r="S649">
            <v>104.741129</v>
          </cell>
          <cell r="T649">
            <v>-0.11178100000000001</v>
          </cell>
          <cell r="U649">
            <v>4.1322840000000003</v>
          </cell>
          <cell r="V649">
            <v>19.931850000000001</v>
          </cell>
          <cell r="W649">
            <v>1000</v>
          </cell>
          <cell r="X649" t="str">
            <v>Registered</v>
          </cell>
        </row>
        <row r="650">
          <cell r="A650" t="str">
            <v>Corporate Bonds</v>
          </cell>
        </row>
        <row r="651">
          <cell r="A651" t="str">
            <v>AEON094A</v>
          </cell>
          <cell r="B651">
            <v>0</v>
          </cell>
          <cell r="C651">
            <v>39933</v>
          </cell>
          <cell r="D651">
            <v>0.16</v>
          </cell>
          <cell r="E651" t="str">
            <v>Straight</v>
          </cell>
          <cell r="F651" t="str">
            <v>Fixed</v>
          </cell>
          <cell r="I651" t="str">
            <v>-</v>
          </cell>
          <cell r="J651" t="str">
            <v>-</v>
          </cell>
          <cell r="K651" t="str">
            <v>-</v>
          </cell>
          <cell r="L651" t="str">
            <v>-</v>
          </cell>
          <cell r="M651" t="str">
            <v>-</v>
          </cell>
          <cell r="N651" t="str">
            <v>-</v>
          </cell>
          <cell r="O651">
            <v>4.0386930000000003</v>
          </cell>
          <cell r="P651">
            <v>267.42296299999998</v>
          </cell>
          <cell r="Q651">
            <v>4.0386930000000003</v>
          </cell>
          <cell r="R651" t="str">
            <v>-</v>
          </cell>
          <cell r="S651">
            <v>99.340484000000004</v>
          </cell>
          <cell r="T651">
            <v>0</v>
          </cell>
          <cell r="U651">
            <v>0.163299</v>
          </cell>
          <cell r="V651">
            <v>5.3332999999999998E-2</v>
          </cell>
          <cell r="W651">
            <v>100</v>
          </cell>
          <cell r="X651" t="str">
            <v>Mark to Market</v>
          </cell>
        </row>
        <row r="652">
          <cell r="A652" t="str">
            <v>AEON107A</v>
          </cell>
          <cell r="B652">
            <v>4.9400000000000004</v>
          </cell>
          <cell r="C652">
            <v>40374</v>
          </cell>
          <cell r="D652">
            <v>1.37</v>
          </cell>
          <cell r="E652" t="str">
            <v>Straight</v>
          </cell>
          <cell r="F652" t="str">
            <v>Fixed</v>
          </cell>
          <cell r="H652" t="str">
            <v>BBB+(tha)</v>
          </cell>
          <cell r="I652" t="str">
            <v>-</v>
          </cell>
          <cell r="J652" t="str">
            <v>-</v>
          </cell>
          <cell r="K652">
            <v>39871</v>
          </cell>
          <cell r="L652">
            <v>4.0649699999999998</v>
          </cell>
          <cell r="M652">
            <v>4.25</v>
          </cell>
          <cell r="N652">
            <v>4.0199999999999996</v>
          </cell>
          <cell r="O652">
            <v>4.0649699999999998</v>
          </cell>
          <cell r="P652">
            <v>258.16209400000002</v>
          </cell>
          <cell r="Q652">
            <v>4.0649699999999998</v>
          </cell>
          <cell r="R652" t="str">
            <v>-</v>
          </cell>
          <cell r="S652">
            <v>101.172374</v>
          </cell>
          <cell r="T652">
            <v>0.60904100000000005</v>
          </cell>
          <cell r="U652">
            <v>1.3103480000000001</v>
          </cell>
          <cell r="V652">
            <v>2.3865069999999999</v>
          </cell>
          <cell r="W652">
            <v>1000</v>
          </cell>
          <cell r="X652" t="str">
            <v>Registered</v>
          </cell>
        </row>
        <row r="653">
          <cell r="A653" t="str">
            <v>AEON108A</v>
          </cell>
          <cell r="B653">
            <v>4.59</v>
          </cell>
          <cell r="C653">
            <v>40415</v>
          </cell>
          <cell r="D653">
            <v>1.48</v>
          </cell>
          <cell r="E653" t="str">
            <v>Straight</v>
          </cell>
          <cell r="F653" t="str">
            <v>Fixed</v>
          </cell>
          <cell r="H653" t="str">
            <v>AAA(tha)</v>
          </cell>
          <cell r="I653">
            <v>39777</v>
          </cell>
          <cell r="J653">
            <v>4.22</v>
          </cell>
          <cell r="K653">
            <v>39871</v>
          </cell>
          <cell r="L653">
            <v>3.2804509999999998</v>
          </cell>
          <cell r="M653">
            <v>3.3843640000000001</v>
          </cell>
          <cell r="N653">
            <v>2.7250000000000001</v>
          </cell>
          <cell r="O653">
            <v>3.2804509999999998</v>
          </cell>
          <cell r="P653">
            <v>176.260895</v>
          </cell>
          <cell r="Q653">
            <v>3.2804509999999998</v>
          </cell>
          <cell r="R653" t="str">
            <v>-</v>
          </cell>
          <cell r="S653">
            <v>101.901278</v>
          </cell>
          <cell r="T653">
            <v>5.0300999999999998E-2</v>
          </cell>
          <cell r="U653">
            <v>1.4284429999999999</v>
          </cell>
          <cell r="V653">
            <v>2.7688120000000001</v>
          </cell>
          <cell r="W653">
            <v>1000</v>
          </cell>
          <cell r="X653" t="str">
            <v>Registered</v>
          </cell>
        </row>
        <row r="654">
          <cell r="A654" t="str">
            <v>AEON128A</v>
          </cell>
          <cell r="B654">
            <v>5.2</v>
          </cell>
          <cell r="C654">
            <v>41146</v>
          </cell>
          <cell r="D654">
            <v>3.49</v>
          </cell>
          <cell r="E654" t="str">
            <v>Straight</v>
          </cell>
          <cell r="F654" t="str">
            <v>Fixed</v>
          </cell>
          <cell r="H654" t="str">
            <v>AAA(tha)</v>
          </cell>
          <cell r="I654" t="str">
            <v>-</v>
          </cell>
          <cell r="J654" t="str">
            <v>-</v>
          </cell>
          <cell r="K654">
            <v>39871</v>
          </cell>
          <cell r="L654">
            <v>3.9123420000000002</v>
          </cell>
          <cell r="M654">
            <v>4.1758230000000003</v>
          </cell>
          <cell r="N654">
            <v>3.3631250000000001</v>
          </cell>
          <cell r="O654">
            <v>3.9123420000000002</v>
          </cell>
          <cell r="P654">
            <v>181.14728199999999</v>
          </cell>
          <cell r="Q654">
            <v>3.9123420000000002</v>
          </cell>
          <cell r="R654" t="str">
            <v>-</v>
          </cell>
          <cell r="S654">
            <v>104.17773699999999</v>
          </cell>
          <cell r="T654">
            <v>5.6986000000000002E-2</v>
          </cell>
          <cell r="U654">
            <v>3.1738749999999998</v>
          </cell>
          <cell r="V654">
            <v>12.094386</v>
          </cell>
          <cell r="W654">
            <v>1000</v>
          </cell>
          <cell r="X654" t="str">
            <v>Registered</v>
          </cell>
        </row>
        <row r="655">
          <cell r="A655" t="str">
            <v>AIG095A</v>
          </cell>
          <cell r="B655">
            <v>5.9</v>
          </cell>
          <cell r="C655">
            <v>39958</v>
          </cell>
          <cell r="D655">
            <v>0.23</v>
          </cell>
          <cell r="E655" t="str">
            <v>Straight</v>
          </cell>
          <cell r="F655" t="str">
            <v>Fixed</v>
          </cell>
          <cell r="I655" t="str">
            <v>-</v>
          </cell>
          <cell r="J655" t="str">
            <v>-</v>
          </cell>
          <cell r="K655" t="str">
            <v>-</v>
          </cell>
          <cell r="L655" t="str">
            <v>-</v>
          </cell>
          <cell r="M655" t="str">
            <v>-</v>
          </cell>
          <cell r="N655" t="str">
            <v>-</v>
          </cell>
          <cell r="O655">
            <v>2.1451470000000001</v>
          </cell>
          <cell r="P655">
            <v>73.696600000000004</v>
          </cell>
          <cell r="Q655">
            <v>2.1451470000000001</v>
          </cell>
          <cell r="R655" t="str">
            <v>-</v>
          </cell>
          <cell r="S655">
            <v>100.869761</v>
          </cell>
          <cell r="T655">
            <v>8.0822000000000005E-2</v>
          </cell>
          <cell r="U655">
            <v>0.23163400000000001</v>
          </cell>
          <cell r="V655">
            <v>0.11125400000000001</v>
          </cell>
          <cell r="W655">
            <v>1000</v>
          </cell>
          <cell r="X655" t="str">
            <v>Mark to Market</v>
          </cell>
        </row>
        <row r="656">
          <cell r="A656" t="str">
            <v>AIS093A</v>
          </cell>
          <cell r="B656">
            <v>6.25</v>
          </cell>
          <cell r="C656">
            <v>39893</v>
          </cell>
          <cell r="D656">
            <v>0.05</v>
          </cell>
          <cell r="E656" t="str">
            <v>Straight</v>
          </cell>
          <cell r="F656" t="str">
            <v>Fixed</v>
          </cell>
          <cell r="G656" t="str">
            <v>AA</v>
          </cell>
          <cell r="I656">
            <v>39819</v>
          </cell>
          <cell r="J656">
            <v>3.6</v>
          </cell>
          <cell r="K656">
            <v>39871</v>
          </cell>
          <cell r="L656">
            <v>2.752481</v>
          </cell>
          <cell r="M656">
            <v>3.0179840000000002</v>
          </cell>
          <cell r="N656">
            <v>2.4049999999999998</v>
          </cell>
          <cell r="O656">
            <v>2.752481</v>
          </cell>
          <cell r="P656">
            <v>132.43652299999999</v>
          </cell>
          <cell r="Q656">
            <v>2.752481</v>
          </cell>
          <cell r="R656" t="str">
            <v>-</v>
          </cell>
          <cell r="S656">
            <v>100.213793</v>
          </cell>
          <cell r="T656">
            <v>2.7568489999999999</v>
          </cell>
          <cell r="U656">
            <v>5.4051000000000002E-2</v>
          </cell>
          <cell r="V656">
            <v>2.9579999999999999E-2</v>
          </cell>
          <cell r="W656">
            <v>1000</v>
          </cell>
          <cell r="X656" t="str">
            <v>Registered</v>
          </cell>
        </row>
        <row r="657">
          <cell r="A657" t="str">
            <v>AIS093B</v>
          </cell>
          <cell r="B657">
            <v>4.8499999999999996</v>
          </cell>
          <cell r="C657">
            <v>39893</v>
          </cell>
          <cell r="D657">
            <v>0.05</v>
          </cell>
          <cell r="E657" t="str">
            <v>Amortization</v>
          </cell>
          <cell r="F657" t="str">
            <v>Fixed</v>
          </cell>
          <cell r="G657" t="str">
            <v>AA</v>
          </cell>
          <cell r="I657">
            <v>39619</v>
          </cell>
          <cell r="J657">
            <v>4.5999999999999996</v>
          </cell>
          <cell r="K657">
            <v>39871</v>
          </cell>
          <cell r="L657">
            <v>2.7902309999999999</v>
          </cell>
          <cell r="M657">
            <v>4.75</v>
          </cell>
          <cell r="N657">
            <v>2.5</v>
          </cell>
          <cell r="O657">
            <v>2.7902309999999999</v>
          </cell>
          <cell r="P657">
            <v>136.26263499999999</v>
          </cell>
          <cell r="Q657">
            <v>2.7902309999999999</v>
          </cell>
          <cell r="R657" t="str">
            <v>-</v>
          </cell>
          <cell r="S657">
            <v>100.110387</v>
          </cell>
          <cell r="T657">
            <v>2.1393149999999999</v>
          </cell>
          <cell r="U657">
            <v>5.4038999999999997E-2</v>
          </cell>
          <cell r="V657">
            <v>2.9340000000000001E-2</v>
          </cell>
          <cell r="W657">
            <v>166.66650000000001</v>
          </cell>
          <cell r="X657" t="str">
            <v>Registered</v>
          </cell>
        </row>
        <row r="658">
          <cell r="A658" t="str">
            <v>AIS099A</v>
          </cell>
          <cell r="B658">
            <v>5.8</v>
          </cell>
          <cell r="C658">
            <v>40063</v>
          </cell>
          <cell r="D658">
            <v>0.52</v>
          </cell>
          <cell r="E658" t="str">
            <v>Straight</v>
          </cell>
          <cell r="F658" t="str">
            <v>Fixed</v>
          </cell>
          <cell r="G658" t="str">
            <v>AA</v>
          </cell>
          <cell r="I658">
            <v>39742</v>
          </cell>
          <cell r="J658">
            <v>3.9940000000000002</v>
          </cell>
          <cell r="K658">
            <v>39871</v>
          </cell>
          <cell r="L658">
            <v>2.819188</v>
          </cell>
          <cell r="M658">
            <v>3.017703</v>
          </cell>
          <cell r="N658">
            <v>2.6</v>
          </cell>
          <cell r="O658">
            <v>2.819188</v>
          </cell>
          <cell r="P658">
            <v>140.777592</v>
          </cell>
          <cell r="Q658">
            <v>2.819188</v>
          </cell>
          <cell r="R658" t="str">
            <v>-</v>
          </cell>
          <cell r="S658">
            <v>101.51834700000001</v>
          </cell>
          <cell r="T658">
            <v>-9.5341999999999996E-2</v>
          </cell>
          <cell r="U658">
            <v>0.50926000000000005</v>
          </cell>
          <cell r="V658">
            <v>0.510436</v>
          </cell>
          <cell r="W658">
            <v>1000</v>
          </cell>
          <cell r="X658" t="str">
            <v>Registered</v>
          </cell>
        </row>
        <row r="659">
          <cell r="A659" t="str">
            <v>AIS119A</v>
          </cell>
          <cell r="B659">
            <v>5.9</v>
          </cell>
          <cell r="C659">
            <v>40793</v>
          </cell>
          <cell r="D659">
            <v>2.52</v>
          </cell>
          <cell r="E659" t="str">
            <v>Straight</v>
          </cell>
          <cell r="F659" t="str">
            <v>Fixed</v>
          </cell>
          <cell r="G659" t="str">
            <v>AA</v>
          </cell>
          <cell r="I659">
            <v>39861</v>
          </cell>
          <cell r="J659">
            <v>3.45</v>
          </cell>
          <cell r="K659">
            <v>39871</v>
          </cell>
          <cell r="L659">
            <v>3.3761260000000002</v>
          </cell>
          <cell r="M659">
            <v>3.4547940000000001</v>
          </cell>
          <cell r="N659">
            <v>3.2562500000000001</v>
          </cell>
          <cell r="O659">
            <v>3.3761260000000002</v>
          </cell>
          <cell r="P659">
            <v>163.135705</v>
          </cell>
          <cell r="Q659">
            <v>3.3761260000000002</v>
          </cell>
          <cell r="R659" t="str">
            <v>-</v>
          </cell>
          <cell r="S659">
            <v>106.040988</v>
          </cell>
          <cell r="T659">
            <v>-9.6986000000000003E-2</v>
          </cell>
          <cell r="U659">
            <v>2.3423129999999999</v>
          </cell>
          <cell r="V659">
            <v>6.8169449999999996</v>
          </cell>
          <cell r="W659">
            <v>1000</v>
          </cell>
          <cell r="X659" t="str">
            <v>Registered</v>
          </cell>
        </row>
        <row r="660">
          <cell r="A660" t="str">
            <v>AIS127A</v>
          </cell>
          <cell r="B660">
            <v>4</v>
          </cell>
          <cell r="C660">
            <v>41113</v>
          </cell>
          <cell r="D660">
            <v>3.4</v>
          </cell>
          <cell r="E660" t="str">
            <v>Straight</v>
          </cell>
          <cell r="F660" t="str">
            <v>Fixed</v>
          </cell>
          <cell r="G660" t="str">
            <v>AA</v>
          </cell>
          <cell r="I660">
            <v>39869</v>
          </cell>
          <cell r="J660">
            <v>3.87</v>
          </cell>
          <cell r="K660">
            <v>39871</v>
          </cell>
          <cell r="L660">
            <v>4.0123709999999999</v>
          </cell>
          <cell r="M660">
            <v>4.4498870000000004</v>
          </cell>
          <cell r="N660">
            <v>3.6415000000000002</v>
          </cell>
          <cell r="O660">
            <v>4.0123709999999999</v>
          </cell>
          <cell r="P660">
            <v>194.78611699999999</v>
          </cell>
          <cell r="Q660">
            <v>4.0123709999999999</v>
          </cell>
          <cell r="R660" t="str">
            <v>-</v>
          </cell>
          <cell r="S660">
            <v>100.859863</v>
          </cell>
          <cell r="T660">
            <v>0.40547899999999998</v>
          </cell>
          <cell r="U660">
            <v>3.1456189999999999</v>
          </cell>
          <cell r="V660">
            <v>11.107593</v>
          </cell>
          <cell r="W660">
            <v>1000</v>
          </cell>
          <cell r="X660" t="str">
            <v>Registered</v>
          </cell>
        </row>
        <row r="661">
          <cell r="A661" t="str">
            <v>AIS134A</v>
          </cell>
          <cell r="B661">
            <v>4</v>
          </cell>
          <cell r="C661">
            <v>41394</v>
          </cell>
          <cell r="D661">
            <v>4.17</v>
          </cell>
          <cell r="E661" t="str">
            <v>Straight</v>
          </cell>
          <cell r="F661" t="str">
            <v>Fixed</v>
          </cell>
          <cell r="G661" t="str">
            <v>AA</v>
          </cell>
          <cell r="I661">
            <v>39827</v>
          </cell>
          <cell r="J661">
            <v>4.5</v>
          </cell>
          <cell r="K661">
            <v>39871</v>
          </cell>
          <cell r="L661">
            <v>4.3638659999999998</v>
          </cell>
          <cell r="M661">
            <v>4.5001319999999998</v>
          </cell>
          <cell r="N661">
            <v>3.9086249999999998</v>
          </cell>
          <cell r="O661">
            <v>4.3638659999999998</v>
          </cell>
          <cell r="P661">
            <v>192.77473699999999</v>
          </cell>
          <cell r="Q661">
            <v>4.3638659999999998</v>
          </cell>
          <cell r="R661" t="str">
            <v>-</v>
          </cell>
          <cell r="S661">
            <v>101.027568</v>
          </cell>
          <cell r="T661">
            <v>0.32876699999999998</v>
          </cell>
          <cell r="U661">
            <v>3.7742170000000002</v>
          </cell>
          <cell r="V661">
            <v>15.983976</v>
          </cell>
          <cell r="W661">
            <v>1000</v>
          </cell>
          <cell r="X661" t="str">
            <v>Registered</v>
          </cell>
        </row>
        <row r="662">
          <cell r="A662" t="str">
            <v>AIS139A</v>
          </cell>
          <cell r="B662">
            <v>6</v>
          </cell>
          <cell r="C662">
            <v>41524</v>
          </cell>
          <cell r="D662">
            <v>4.5199999999999996</v>
          </cell>
          <cell r="E662" t="str">
            <v>Straight</v>
          </cell>
          <cell r="F662" t="str">
            <v>Fixed</v>
          </cell>
          <cell r="G662" t="str">
            <v>AA</v>
          </cell>
          <cell r="I662">
            <v>39854</v>
          </cell>
          <cell r="J662">
            <v>4.05</v>
          </cell>
          <cell r="K662">
            <v>39871</v>
          </cell>
          <cell r="L662">
            <v>4.306279</v>
          </cell>
          <cell r="M662">
            <v>4.3205790000000004</v>
          </cell>
          <cell r="N662">
            <v>4.0336670000000003</v>
          </cell>
          <cell r="O662">
            <v>4.306279</v>
          </cell>
          <cell r="P662">
            <v>178.279729</v>
          </cell>
          <cell r="Q662">
            <v>4.306279</v>
          </cell>
          <cell r="R662" t="str">
            <v>-</v>
          </cell>
          <cell r="S662">
            <v>106.885842</v>
          </cell>
          <cell r="T662">
            <v>-9.8629999999999995E-2</v>
          </cell>
          <cell r="U662">
            <v>3.9600740000000001</v>
          </cell>
          <cell r="V662">
            <v>18.705389</v>
          </cell>
          <cell r="W662">
            <v>1000</v>
          </cell>
          <cell r="X662" t="str">
            <v>Registered</v>
          </cell>
        </row>
        <row r="663">
          <cell r="A663" t="str">
            <v>AIS141A</v>
          </cell>
          <cell r="B663">
            <v>4</v>
          </cell>
          <cell r="C663">
            <v>41662</v>
          </cell>
          <cell r="D663">
            <v>4.9000000000000004</v>
          </cell>
          <cell r="E663" t="str">
            <v>Straight</v>
          </cell>
          <cell r="F663" t="str">
            <v>Fixed</v>
          </cell>
          <cell r="G663" t="str">
            <v>AA</v>
          </cell>
          <cell r="I663">
            <v>39861</v>
          </cell>
          <cell r="J663">
            <v>4.3</v>
          </cell>
          <cell r="K663">
            <v>39871</v>
          </cell>
          <cell r="L663">
            <v>4.6644670000000001</v>
          </cell>
          <cell r="M663">
            <v>4.9545329999999996</v>
          </cell>
          <cell r="N663">
            <v>4.0659999999999998</v>
          </cell>
          <cell r="O663">
            <v>4.6644670000000001</v>
          </cell>
          <cell r="P663">
            <v>209.35856799999999</v>
          </cell>
          <cell r="Q663">
            <v>4.6644670000000001</v>
          </cell>
          <cell r="R663" t="str">
            <v>-</v>
          </cell>
          <cell r="S663">
            <v>100.48034199999999</v>
          </cell>
          <cell r="T663">
            <v>0.40547899999999998</v>
          </cell>
          <cell r="U663">
            <v>4.368735</v>
          </cell>
          <cell r="V663">
            <v>21.426493000000001</v>
          </cell>
          <cell r="W663">
            <v>1000</v>
          </cell>
          <cell r="X663" t="str">
            <v>Registered</v>
          </cell>
        </row>
        <row r="664">
          <cell r="A664" t="str">
            <v>AP097A</v>
          </cell>
          <cell r="B664">
            <v>3.1</v>
          </cell>
          <cell r="C664">
            <v>40014</v>
          </cell>
          <cell r="D664">
            <v>0.39</v>
          </cell>
          <cell r="E664" t="str">
            <v>Amortization</v>
          </cell>
          <cell r="F664" t="str">
            <v>Fixed</v>
          </cell>
          <cell r="H664" t="str">
            <v>BBB(tha)</v>
          </cell>
          <cell r="I664">
            <v>39717</v>
          </cell>
          <cell r="J664">
            <v>5</v>
          </cell>
          <cell r="K664">
            <v>39871</v>
          </cell>
          <cell r="L664">
            <v>4.4567699999999997</v>
          </cell>
          <cell r="M664">
            <v>4.6500000000000004</v>
          </cell>
          <cell r="N664">
            <v>3.6160000000000001</v>
          </cell>
          <cell r="O664">
            <v>4.4567699999999997</v>
          </cell>
          <cell r="P664">
            <v>309.13474400000001</v>
          </cell>
          <cell r="Q664">
            <v>4.4567699999999997</v>
          </cell>
          <cell r="R664" t="str">
            <v>-</v>
          </cell>
          <cell r="S664">
            <v>99.483241000000007</v>
          </cell>
          <cell r="T664">
            <v>0.33972599999999997</v>
          </cell>
          <cell r="U664">
            <v>0.37788100000000002</v>
          </cell>
          <cell r="V664">
            <v>0.32761600000000002</v>
          </cell>
          <cell r="W664">
            <v>250</v>
          </cell>
          <cell r="X664" t="str">
            <v>Registered</v>
          </cell>
        </row>
        <row r="665">
          <cell r="A665" t="str">
            <v>AP107A</v>
          </cell>
          <cell r="B665">
            <v>4.9000000000000004</v>
          </cell>
          <cell r="C665">
            <v>40378</v>
          </cell>
          <cell r="D665">
            <v>1.38</v>
          </cell>
          <cell r="E665" t="str">
            <v>Straight</v>
          </cell>
          <cell r="F665" t="str">
            <v>Fixed</v>
          </cell>
          <cell r="G665" t="str">
            <v>BBB+</v>
          </cell>
          <cell r="I665">
            <v>39506</v>
          </cell>
          <cell r="J665">
            <v>4.5</v>
          </cell>
          <cell r="K665">
            <v>39706</v>
          </cell>
          <cell r="L665">
            <v>5.1715309999999999</v>
          </cell>
          <cell r="M665">
            <v>5.25</v>
          </cell>
          <cell r="N665">
            <v>5.1492500000000003</v>
          </cell>
          <cell r="O665">
            <v>4.4664219999999997</v>
          </cell>
          <cell r="P665">
            <v>301.714336</v>
          </cell>
          <cell r="Q665">
            <v>4.4664219999999997</v>
          </cell>
          <cell r="R665" t="str">
            <v>-</v>
          </cell>
          <cell r="S665">
            <v>100.593965</v>
          </cell>
          <cell r="T665">
            <v>0.55041099999999998</v>
          </cell>
          <cell r="U665">
            <v>1.3249629999999999</v>
          </cell>
          <cell r="V665">
            <v>2.121248</v>
          </cell>
          <cell r="W665">
            <v>1000</v>
          </cell>
          <cell r="X665" t="str">
            <v>Registered</v>
          </cell>
        </row>
        <row r="666">
          <cell r="A666" t="str">
            <v>AP117A</v>
          </cell>
          <cell r="B666">
            <v>5.3</v>
          </cell>
          <cell r="C666">
            <v>40743</v>
          </cell>
          <cell r="D666">
            <v>2.38</v>
          </cell>
          <cell r="E666" t="str">
            <v>Straight</v>
          </cell>
          <cell r="F666" t="str">
            <v>Fixed</v>
          </cell>
          <cell r="G666" t="str">
            <v>BBB+</v>
          </cell>
          <cell r="I666" t="str">
            <v>-</v>
          </cell>
          <cell r="J666" t="str">
            <v>-</v>
          </cell>
          <cell r="K666">
            <v>39706</v>
          </cell>
          <cell r="L666">
            <v>5.2354799999999999</v>
          </cell>
          <cell r="M666">
            <v>5.5</v>
          </cell>
          <cell r="N666">
            <v>5.214461</v>
          </cell>
          <cell r="O666">
            <v>4.8278350000000003</v>
          </cell>
          <cell r="P666">
            <v>319.30761899999999</v>
          </cell>
          <cell r="Q666">
            <v>4.8278350000000003</v>
          </cell>
          <cell r="R666" t="str">
            <v>-</v>
          </cell>
          <cell r="S666">
            <v>101.073549</v>
          </cell>
          <cell r="T666">
            <v>0.59534200000000004</v>
          </cell>
          <cell r="U666">
            <v>2.2163590000000002</v>
          </cell>
          <cell r="V666">
            <v>5.6604559999999999</v>
          </cell>
          <cell r="W666">
            <v>1000</v>
          </cell>
          <cell r="X666" t="str">
            <v>Registered</v>
          </cell>
        </row>
        <row r="667">
          <cell r="A667" t="str">
            <v>AP118A</v>
          </cell>
          <cell r="B667">
            <v>5</v>
          </cell>
          <cell r="C667">
            <v>40763</v>
          </cell>
          <cell r="D667">
            <v>2.44</v>
          </cell>
          <cell r="E667" t="str">
            <v>Straight</v>
          </cell>
          <cell r="F667" t="str">
            <v>Fixed</v>
          </cell>
          <cell r="G667" t="str">
            <v>BBB+</v>
          </cell>
          <cell r="I667">
            <v>39759</v>
          </cell>
          <cell r="J667">
            <v>4.8499999999999996</v>
          </cell>
          <cell r="K667" t="str">
            <v>-</v>
          </cell>
          <cell r="L667" t="str">
            <v>-</v>
          </cell>
          <cell r="M667" t="str">
            <v>-</v>
          </cell>
          <cell r="N667" t="str">
            <v>-</v>
          </cell>
          <cell r="O667">
            <v>4.8556650000000001</v>
          </cell>
          <cell r="P667">
            <v>320.12382300000002</v>
          </cell>
          <cell r="Q667">
            <v>4.8556650000000001</v>
          </cell>
          <cell r="R667" t="str">
            <v>-</v>
          </cell>
          <cell r="S667">
            <v>103.12007199999999</v>
          </cell>
          <cell r="T667">
            <v>0.28767100000000001</v>
          </cell>
          <cell r="U667">
            <v>2.2590249999999998</v>
          </cell>
          <cell r="V667">
            <v>5.8644400000000001</v>
          </cell>
          <cell r="W667">
            <v>1000</v>
          </cell>
          <cell r="X667" t="str">
            <v>Registered</v>
          </cell>
        </row>
        <row r="668">
          <cell r="A668" t="str">
            <v>AP122A</v>
          </cell>
          <cell r="B668">
            <v>5.5</v>
          </cell>
          <cell r="C668">
            <v>40944</v>
          </cell>
          <cell r="D668">
            <v>2.93</v>
          </cell>
          <cell r="E668" t="str">
            <v>Straight</v>
          </cell>
          <cell r="F668" t="str">
            <v>Fixed</v>
          </cell>
          <cell r="G668" t="str">
            <v>BBB+</v>
          </cell>
          <cell r="I668" t="str">
            <v>-</v>
          </cell>
          <cell r="J668" t="str">
            <v>-</v>
          </cell>
          <cell r="K668" t="str">
            <v>-</v>
          </cell>
          <cell r="L668" t="str">
            <v>-</v>
          </cell>
          <cell r="M668" t="str">
            <v>-</v>
          </cell>
          <cell r="N668" t="str">
            <v>-</v>
          </cell>
          <cell r="O668">
            <v>5.7824220000000004</v>
          </cell>
          <cell r="P668">
            <v>392.44999300000001</v>
          </cell>
          <cell r="Q668">
            <v>5.7824220000000004</v>
          </cell>
          <cell r="R668" t="str">
            <v>-</v>
          </cell>
          <cell r="S668">
            <v>99.933457000000004</v>
          </cell>
          <cell r="T668">
            <v>0.36164400000000002</v>
          </cell>
          <cell r="U668">
            <v>2.671691</v>
          </cell>
          <cell r="V668">
            <v>8.1571309999999997</v>
          </cell>
          <cell r="W668">
            <v>1000</v>
          </cell>
          <cell r="X668" t="str">
            <v>Registered</v>
          </cell>
        </row>
        <row r="669">
          <cell r="A669" t="str">
            <v>ASC094A</v>
          </cell>
          <cell r="B669">
            <v>5.65</v>
          </cell>
          <cell r="C669">
            <v>39933</v>
          </cell>
          <cell r="D669">
            <v>0.16</v>
          </cell>
          <cell r="E669" t="str">
            <v>Straight</v>
          </cell>
          <cell r="F669" t="str">
            <v>Fixed</v>
          </cell>
          <cell r="G669" t="str">
            <v>BBB-</v>
          </cell>
          <cell r="I669" t="str">
            <v>-</v>
          </cell>
          <cell r="J669" t="str">
            <v>-</v>
          </cell>
          <cell r="K669">
            <v>39583</v>
          </cell>
          <cell r="L669">
            <v>5.6222789999999998</v>
          </cell>
          <cell r="M669">
            <v>5.65</v>
          </cell>
          <cell r="N669">
            <v>5.2866669999999996</v>
          </cell>
          <cell r="O669">
            <v>4.3844370000000001</v>
          </cell>
          <cell r="P669">
            <v>299.949433</v>
          </cell>
          <cell r="Q669">
            <v>4.3844370000000001</v>
          </cell>
          <cell r="R669" t="str">
            <v>-</v>
          </cell>
          <cell r="S669">
            <v>100.210222</v>
          </cell>
          <cell r="T669">
            <v>0.21671199999999999</v>
          </cell>
          <cell r="U669">
            <v>0.160857</v>
          </cell>
          <cell r="V669">
            <v>0.104578</v>
          </cell>
          <cell r="W669">
            <v>1000</v>
          </cell>
          <cell r="X669" t="str">
            <v>Registered</v>
          </cell>
        </row>
        <row r="670">
          <cell r="A670" t="str">
            <v>BAY103A</v>
          </cell>
          <cell r="B670">
            <v>3.85</v>
          </cell>
          <cell r="C670">
            <v>40255</v>
          </cell>
          <cell r="D670">
            <v>1.05</v>
          </cell>
          <cell r="E670" t="str">
            <v>Straight</v>
          </cell>
          <cell r="F670" t="str">
            <v>Fixed</v>
          </cell>
          <cell r="H670" t="str">
            <v>AA-(tha)</v>
          </cell>
          <cell r="I670">
            <v>39862</v>
          </cell>
          <cell r="J670">
            <v>3.4</v>
          </cell>
          <cell r="K670">
            <v>39871</v>
          </cell>
          <cell r="L670">
            <v>3.2264249999999999</v>
          </cell>
          <cell r="M670">
            <v>3.4653610000000001</v>
          </cell>
          <cell r="N670">
            <v>3.1916000000000002</v>
          </cell>
          <cell r="O670">
            <v>3.2264249999999999</v>
          </cell>
          <cell r="P670">
            <v>183.46607</v>
          </cell>
          <cell r="Q670">
            <v>3.2264249999999999</v>
          </cell>
          <cell r="R670" t="str">
            <v>-</v>
          </cell>
          <cell r="S670">
            <v>100.65179000000001</v>
          </cell>
          <cell r="T670">
            <v>0.77</v>
          </cell>
          <cell r="U670">
            <v>1.014888</v>
          </cell>
          <cell r="V670">
            <v>1.298538</v>
          </cell>
          <cell r="W670">
            <v>1000</v>
          </cell>
          <cell r="X670" t="str">
            <v>Registered</v>
          </cell>
        </row>
        <row r="671">
          <cell r="A671" t="str">
            <v>BAY105A</v>
          </cell>
          <cell r="B671">
            <v>4.2</v>
          </cell>
          <cell r="C671">
            <v>40311</v>
          </cell>
          <cell r="D671">
            <v>1.2</v>
          </cell>
          <cell r="E671" t="str">
            <v>Straight</v>
          </cell>
          <cell r="F671" t="str">
            <v>Fixed</v>
          </cell>
          <cell r="I671" t="str">
            <v>-</v>
          </cell>
          <cell r="J671" t="str">
            <v>-</v>
          </cell>
          <cell r="K671" t="str">
            <v>-</v>
          </cell>
          <cell r="L671" t="str">
            <v>-</v>
          </cell>
          <cell r="M671" t="str">
            <v>-</v>
          </cell>
          <cell r="N671" t="str">
            <v>-</v>
          </cell>
          <cell r="O671">
            <v>3.2968609999999998</v>
          </cell>
          <cell r="P671">
            <v>184.87110000000001</v>
          </cell>
          <cell r="Q671">
            <v>3.2968609999999998</v>
          </cell>
          <cell r="R671" t="str">
            <v>-</v>
          </cell>
          <cell r="S671">
            <v>101.067252</v>
          </cell>
          <cell r="T671">
            <v>1.24274</v>
          </cell>
          <cell r="U671">
            <v>1.1506099999999999</v>
          </cell>
          <cell r="V671">
            <v>1.9135740000000001</v>
          </cell>
          <cell r="W671" t="str">
            <v>-</v>
          </cell>
          <cell r="X671" t="str">
            <v>Mark to Market</v>
          </cell>
        </row>
        <row r="672">
          <cell r="A672" t="str">
            <v>BAY106A</v>
          </cell>
          <cell r="B672">
            <v>4.25</v>
          </cell>
          <cell r="C672">
            <v>40334</v>
          </cell>
          <cell r="D672">
            <v>1.26</v>
          </cell>
          <cell r="E672" t="str">
            <v>Straight</v>
          </cell>
          <cell r="F672" t="str">
            <v>Fixed</v>
          </cell>
          <cell r="G672" t="str">
            <v>A+</v>
          </cell>
          <cell r="H672" t="str">
            <v>AA-(tha)</v>
          </cell>
          <cell r="I672">
            <v>39843</v>
          </cell>
          <cell r="J672">
            <v>3.55</v>
          </cell>
          <cell r="K672">
            <v>39871</v>
          </cell>
          <cell r="L672">
            <v>3.2858740000000002</v>
          </cell>
          <cell r="M672">
            <v>3.5390109999999999</v>
          </cell>
          <cell r="N672">
            <v>3.2160000000000002</v>
          </cell>
          <cell r="O672">
            <v>3.2858740000000002</v>
          </cell>
          <cell r="P672">
            <v>182.66329500000001</v>
          </cell>
          <cell r="Q672">
            <v>3.2858740000000002</v>
          </cell>
          <cell r="R672" t="str">
            <v>-</v>
          </cell>
          <cell r="S672">
            <v>101.18631499999999</v>
          </cell>
          <cell r="T672">
            <v>-4.6574999999999998E-2</v>
          </cell>
          <cell r="U672">
            <v>1.2250669999999999</v>
          </cell>
          <cell r="V672">
            <v>1.823013</v>
          </cell>
          <cell r="W672">
            <v>1000</v>
          </cell>
          <cell r="X672" t="str">
            <v>Registered</v>
          </cell>
        </row>
        <row r="673">
          <cell r="A673" t="str">
            <v>BAY108A</v>
          </cell>
          <cell r="B673">
            <v>4.67</v>
          </cell>
          <cell r="C673">
            <v>40395</v>
          </cell>
          <cell r="D673">
            <v>1.43</v>
          </cell>
          <cell r="E673" t="str">
            <v>Straight</v>
          </cell>
          <cell r="F673" t="str">
            <v>Fixed</v>
          </cell>
          <cell r="I673" t="str">
            <v>-</v>
          </cell>
          <cell r="J673" t="str">
            <v>-</v>
          </cell>
          <cell r="K673" t="str">
            <v>-</v>
          </cell>
          <cell r="L673" t="str">
            <v>-</v>
          </cell>
          <cell r="M673" t="str">
            <v>-</v>
          </cell>
          <cell r="N673" t="str">
            <v>-</v>
          </cell>
          <cell r="O673">
            <v>3.2918240000000001</v>
          </cell>
          <cell r="P673">
            <v>178.21369100000001</v>
          </cell>
          <cell r="Q673">
            <v>3.2918240000000001</v>
          </cell>
          <cell r="R673" t="str">
            <v>-</v>
          </cell>
          <cell r="S673">
            <v>101.926902</v>
          </cell>
          <cell r="T673">
            <v>0.30706800000000001</v>
          </cell>
          <cell r="U673">
            <v>1.3739239999999999</v>
          </cell>
          <cell r="V673">
            <v>2.5895709999999998</v>
          </cell>
          <cell r="W673" t="str">
            <v>-</v>
          </cell>
          <cell r="X673" t="str">
            <v>Mark to Market</v>
          </cell>
        </row>
        <row r="674">
          <cell r="A674" t="str">
            <v>BAY10OA</v>
          </cell>
          <cell r="B674">
            <v>4.25</v>
          </cell>
          <cell r="C674">
            <v>40477</v>
          </cell>
          <cell r="D674">
            <v>1.65</v>
          </cell>
          <cell r="E674" t="str">
            <v>Straight</v>
          </cell>
          <cell r="F674" t="str">
            <v>Fixed</v>
          </cell>
          <cell r="H674" t="str">
            <v>AA-(tha)</v>
          </cell>
          <cell r="I674">
            <v>39841</v>
          </cell>
          <cell r="J674">
            <v>3.62</v>
          </cell>
          <cell r="K674">
            <v>39871</v>
          </cell>
          <cell r="L674">
            <v>3.325698</v>
          </cell>
          <cell r="M674">
            <v>3.5624609999999999</v>
          </cell>
          <cell r="N674">
            <v>2.4028230000000002</v>
          </cell>
          <cell r="O674">
            <v>3.325698</v>
          </cell>
          <cell r="P674">
            <v>181.05762799999999</v>
          </cell>
          <cell r="Q674">
            <v>3.325698</v>
          </cell>
          <cell r="R674" t="str">
            <v>-</v>
          </cell>
          <cell r="S674">
            <v>101.49453699999999</v>
          </cell>
          <cell r="T674">
            <v>0.39589000000000002</v>
          </cell>
          <cell r="U674">
            <v>1.586508</v>
          </cell>
          <cell r="V674">
            <v>2.965014</v>
          </cell>
          <cell r="W674">
            <v>1000</v>
          </cell>
          <cell r="X674" t="str">
            <v>Registered</v>
          </cell>
        </row>
        <row r="675">
          <cell r="A675" t="str">
            <v>BAY113A</v>
          </cell>
          <cell r="B675">
            <v>4</v>
          </cell>
          <cell r="C675">
            <v>40620</v>
          </cell>
          <cell r="D675">
            <v>2.0499999999999998</v>
          </cell>
          <cell r="E675" t="str">
            <v>Straight</v>
          </cell>
          <cell r="F675" t="str">
            <v>Fixed</v>
          </cell>
          <cell r="H675" t="str">
            <v>AA-(tha)</v>
          </cell>
          <cell r="I675">
            <v>39870</v>
          </cell>
          <cell r="J675">
            <v>3.6</v>
          </cell>
          <cell r="K675">
            <v>39871</v>
          </cell>
          <cell r="L675">
            <v>3.5703019999999999</v>
          </cell>
          <cell r="M675">
            <v>3.718683</v>
          </cell>
          <cell r="N675">
            <v>2.4468999999999999</v>
          </cell>
          <cell r="O675">
            <v>3.5703019999999999</v>
          </cell>
          <cell r="P675">
            <v>198.69540599999999</v>
          </cell>
          <cell r="Q675">
            <v>3.5703019999999999</v>
          </cell>
          <cell r="R675" t="str">
            <v>-</v>
          </cell>
          <cell r="S675">
            <v>100.857446</v>
          </cell>
          <cell r="T675">
            <v>0.8</v>
          </cell>
          <cell r="U675">
            <v>1.94265</v>
          </cell>
          <cell r="V675">
            <v>4.3691240000000002</v>
          </cell>
          <cell r="W675">
            <v>1000</v>
          </cell>
          <cell r="X675" t="str">
            <v>Registered</v>
          </cell>
        </row>
        <row r="676">
          <cell r="A676" t="str">
            <v>BAY115A</v>
          </cell>
          <cell r="B676">
            <v>3.4</v>
          </cell>
          <cell r="C676">
            <v>40675</v>
          </cell>
          <cell r="D676">
            <v>2.2000000000000002</v>
          </cell>
          <cell r="E676" t="str">
            <v>Straight</v>
          </cell>
          <cell r="F676" t="str">
            <v>Floated</v>
          </cell>
          <cell r="I676" t="str">
            <v>-</v>
          </cell>
          <cell r="J676" t="str">
            <v>-</v>
          </cell>
          <cell r="K676">
            <v>39797</v>
          </cell>
          <cell r="L676">
            <v>2.9350000000000001</v>
          </cell>
          <cell r="M676">
            <v>2.9350000000000001</v>
          </cell>
          <cell r="N676">
            <v>2.7749999999999999</v>
          </cell>
          <cell r="O676">
            <v>2.3912499999999999</v>
          </cell>
          <cell r="P676">
            <v>126</v>
          </cell>
          <cell r="Q676">
            <v>2.3912499999999999</v>
          </cell>
          <cell r="R676">
            <v>1.26</v>
          </cell>
          <cell r="S676">
            <v>100.189577</v>
          </cell>
          <cell r="T676">
            <v>1.015342</v>
          </cell>
          <cell r="U676">
            <v>0.19469400000000001</v>
          </cell>
          <cell r="V676">
            <v>0.118571</v>
          </cell>
          <cell r="W676" t="str">
            <v>-</v>
          </cell>
          <cell r="X676" t="str">
            <v>Mark to Market</v>
          </cell>
        </row>
        <row r="677">
          <cell r="A677" t="str">
            <v>BAY115B</v>
          </cell>
          <cell r="B677">
            <v>4</v>
          </cell>
          <cell r="C677">
            <v>40685</v>
          </cell>
          <cell r="D677">
            <v>2.2200000000000002</v>
          </cell>
          <cell r="E677" t="str">
            <v>Straight</v>
          </cell>
          <cell r="F677" t="str">
            <v>Floated</v>
          </cell>
          <cell r="I677" t="str">
            <v>-</v>
          </cell>
          <cell r="J677" t="str">
            <v>-</v>
          </cell>
          <cell r="K677" t="str">
            <v>-</v>
          </cell>
          <cell r="L677" t="str">
            <v>-</v>
          </cell>
          <cell r="M677" t="str">
            <v>-</v>
          </cell>
          <cell r="N677" t="str">
            <v>-</v>
          </cell>
          <cell r="O677">
            <v>2.4500199999999999</v>
          </cell>
          <cell r="P677">
            <v>10</v>
          </cell>
          <cell r="Q677">
            <v>2.4500199999999999</v>
          </cell>
          <cell r="R677">
            <v>0.1</v>
          </cell>
          <cell r="S677">
            <v>100.35857900000001</v>
          </cell>
          <cell r="T677">
            <v>1.084932</v>
          </cell>
          <cell r="U677">
            <v>0.22193599999999999</v>
          </cell>
          <cell r="V677">
            <v>0.157723</v>
          </cell>
          <cell r="W677" t="str">
            <v>-</v>
          </cell>
          <cell r="X677" t="str">
            <v>Mark to Market</v>
          </cell>
        </row>
        <row r="678">
          <cell r="A678" t="str">
            <v>BAY116A</v>
          </cell>
          <cell r="B678">
            <v>4.5</v>
          </cell>
          <cell r="C678">
            <v>40699</v>
          </cell>
          <cell r="D678">
            <v>2.2599999999999998</v>
          </cell>
          <cell r="E678" t="str">
            <v>Straight</v>
          </cell>
          <cell r="F678" t="str">
            <v>Fixed</v>
          </cell>
          <cell r="G678" t="str">
            <v>A+</v>
          </cell>
          <cell r="H678" t="str">
            <v>AA-(tha)</v>
          </cell>
          <cell r="I678" t="str">
            <v>-</v>
          </cell>
          <cell r="J678" t="str">
            <v>-</v>
          </cell>
          <cell r="K678">
            <v>39871</v>
          </cell>
          <cell r="L678">
            <v>3.6177299999999999</v>
          </cell>
          <cell r="M678">
            <v>3.8688609999999999</v>
          </cell>
          <cell r="N678">
            <v>3.3756249999999999</v>
          </cell>
          <cell r="O678">
            <v>3.6177299999999999</v>
          </cell>
          <cell r="P678">
            <v>197.19189499999999</v>
          </cell>
          <cell r="Q678">
            <v>3.6177299999999999</v>
          </cell>
          <cell r="R678" t="str">
            <v>-</v>
          </cell>
          <cell r="S678">
            <v>101.907341</v>
          </cell>
          <cell r="T678">
            <v>-4.9314999999999998E-2</v>
          </cell>
          <cell r="U678">
            <v>2.1451169999999999</v>
          </cell>
          <cell r="V678">
            <v>5.2588739999999996</v>
          </cell>
          <cell r="W678">
            <v>1000</v>
          </cell>
          <cell r="X678" t="str">
            <v>Registered</v>
          </cell>
        </row>
        <row r="679">
          <cell r="A679" t="str">
            <v>BAY11DA</v>
          </cell>
          <cell r="B679">
            <v>5.0999999999999996</v>
          </cell>
          <cell r="C679">
            <v>40879</v>
          </cell>
          <cell r="D679">
            <v>2.76</v>
          </cell>
          <cell r="E679" t="str">
            <v>Straight</v>
          </cell>
          <cell r="F679" t="str">
            <v>Fixed</v>
          </cell>
          <cell r="H679" t="str">
            <v>AA-(tha)</v>
          </cell>
          <cell r="I679">
            <v>39807</v>
          </cell>
          <cell r="J679">
            <v>4.3</v>
          </cell>
          <cell r="K679">
            <v>39871</v>
          </cell>
          <cell r="L679">
            <v>3.8211729999999999</v>
          </cell>
          <cell r="M679">
            <v>4.0698559999999997</v>
          </cell>
          <cell r="N679">
            <v>3.44625</v>
          </cell>
          <cell r="O679">
            <v>3.8211729999999999</v>
          </cell>
          <cell r="P679">
            <v>199.878411</v>
          </cell>
          <cell r="Q679">
            <v>3.8211729999999999</v>
          </cell>
          <cell r="R679" t="str">
            <v>-</v>
          </cell>
          <cell r="S679">
            <v>103.326482</v>
          </cell>
          <cell r="T679">
            <v>-1.3972999999999999E-2</v>
          </cell>
          <cell r="U679">
            <v>2.5648520000000001</v>
          </cell>
          <cell r="V679">
            <v>7.4702279999999996</v>
          </cell>
          <cell r="W679">
            <v>1000</v>
          </cell>
          <cell r="X679" t="str">
            <v>Registered</v>
          </cell>
        </row>
        <row r="680">
          <cell r="A680" t="str">
            <v>BAY11OA</v>
          </cell>
          <cell r="B680">
            <v>4.5</v>
          </cell>
          <cell r="C680">
            <v>40842</v>
          </cell>
          <cell r="D680">
            <v>2.65</v>
          </cell>
          <cell r="E680" t="str">
            <v>Straight</v>
          </cell>
          <cell r="F680" t="str">
            <v>Fixed</v>
          </cell>
          <cell r="H680" t="str">
            <v>AA-(tha)</v>
          </cell>
          <cell r="I680">
            <v>39863</v>
          </cell>
          <cell r="J680">
            <v>3.78</v>
          </cell>
          <cell r="K680">
            <v>39871</v>
          </cell>
          <cell r="L680">
            <v>3.7619370000000001</v>
          </cell>
          <cell r="M680">
            <v>4.006812</v>
          </cell>
          <cell r="N680">
            <v>3.3831250000000002</v>
          </cell>
          <cell r="O680">
            <v>3.7619370000000001</v>
          </cell>
          <cell r="P680">
            <v>198.93402599999999</v>
          </cell>
          <cell r="Q680">
            <v>3.7619370000000001</v>
          </cell>
          <cell r="R680" t="str">
            <v>-</v>
          </cell>
          <cell r="S680">
            <v>101.869702</v>
          </cell>
          <cell r="T680">
            <v>0.419178</v>
          </cell>
          <cell r="U680">
            <v>2.4838300000000002</v>
          </cell>
          <cell r="V680">
            <v>7.0167619999999999</v>
          </cell>
          <cell r="W680">
            <v>1000</v>
          </cell>
          <cell r="X680" t="str">
            <v>Registered</v>
          </cell>
        </row>
        <row r="681">
          <cell r="A681" t="str">
            <v>BAY123A</v>
          </cell>
          <cell r="B681">
            <v>4.25</v>
          </cell>
          <cell r="C681">
            <v>40986</v>
          </cell>
          <cell r="D681">
            <v>3.05</v>
          </cell>
          <cell r="E681" t="str">
            <v>Straight</v>
          </cell>
          <cell r="F681" t="str">
            <v>Fixed</v>
          </cell>
          <cell r="H681" t="str">
            <v>AA-(tha)</v>
          </cell>
          <cell r="I681">
            <v>39868</v>
          </cell>
          <cell r="J681">
            <v>3.83</v>
          </cell>
          <cell r="K681">
            <v>39871</v>
          </cell>
          <cell r="L681">
            <v>3.9669840000000001</v>
          </cell>
          <cell r="M681">
            <v>4.2135009999999999</v>
          </cell>
          <cell r="N681">
            <v>3.6549999999999998</v>
          </cell>
          <cell r="O681">
            <v>3.9669840000000001</v>
          </cell>
          <cell r="P681">
            <v>198.54715999999999</v>
          </cell>
          <cell r="Q681">
            <v>3.9669840000000001</v>
          </cell>
          <cell r="R681" t="str">
            <v>-</v>
          </cell>
          <cell r="S681">
            <v>100.822157</v>
          </cell>
          <cell r="T681">
            <v>0.85</v>
          </cell>
          <cell r="U681">
            <v>2.822327</v>
          </cell>
          <cell r="V681">
            <v>9.0313250000000007</v>
          </cell>
          <cell r="W681">
            <v>1000</v>
          </cell>
          <cell r="X681" t="str">
            <v>Registered</v>
          </cell>
        </row>
        <row r="682">
          <cell r="A682" t="str">
            <v>BAY13NA</v>
          </cell>
          <cell r="B682">
            <v>4.75</v>
          </cell>
          <cell r="C682">
            <v>41583</v>
          </cell>
          <cell r="D682">
            <v>4.68</v>
          </cell>
          <cell r="E682" t="str">
            <v>Straight</v>
          </cell>
          <cell r="F682" t="str">
            <v>Fixed</v>
          </cell>
          <cell r="G682" t="str">
            <v>A</v>
          </cell>
          <cell r="H682" t="str">
            <v>A+(tha)</v>
          </cell>
          <cell r="I682">
            <v>39724</v>
          </cell>
          <cell r="J682">
            <v>5.54</v>
          </cell>
          <cell r="K682">
            <v>38960</v>
          </cell>
          <cell r="L682">
            <v>6.3010000000000002</v>
          </cell>
          <cell r="M682">
            <v>6.3982060000000001</v>
          </cell>
          <cell r="N682">
            <v>6.3</v>
          </cell>
          <cell r="O682">
            <v>5.1001539999999999</v>
          </cell>
          <cell r="P682">
            <v>260.5249</v>
          </cell>
          <cell r="Q682">
            <v>5.1001539999999999</v>
          </cell>
          <cell r="R682" t="str">
            <v>-</v>
          </cell>
          <cell r="S682">
            <v>98.578608000000003</v>
          </cell>
          <cell r="T682">
            <v>0.31232900000000002</v>
          </cell>
          <cell r="U682">
            <v>4.1509520000000002</v>
          </cell>
          <cell r="V682">
            <v>19.488600999999999</v>
          </cell>
          <cell r="W682">
            <v>1000</v>
          </cell>
          <cell r="X682" t="str">
            <v>Registered</v>
          </cell>
        </row>
        <row r="683">
          <cell r="A683" t="str">
            <v>BBL093A</v>
          </cell>
          <cell r="B683">
            <v>3</v>
          </cell>
          <cell r="C683">
            <v>39892</v>
          </cell>
          <cell r="D683">
            <v>0.05</v>
          </cell>
          <cell r="E683" t="str">
            <v>Straight</v>
          </cell>
          <cell r="F683" t="str">
            <v>Fixed</v>
          </cell>
          <cell r="I683" t="str">
            <v>-</v>
          </cell>
          <cell r="J683" t="str">
            <v>-</v>
          </cell>
          <cell r="K683" t="str">
            <v>-</v>
          </cell>
          <cell r="L683" t="str">
            <v>-</v>
          </cell>
          <cell r="M683" t="str">
            <v>-</v>
          </cell>
          <cell r="N683" t="str">
            <v>-</v>
          </cell>
          <cell r="O683">
            <v>2.7118009999999999</v>
          </cell>
          <cell r="P683">
            <v>129.94145700000001</v>
          </cell>
          <cell r="Q683">
            <v>2.7118009999999999</v>
          </cell>
          <cell r="R683" t="str">
            <v>-</v>
          </cell>
          <cell r="S683">
            <v>100.010972</v>
          </cell>
          <cell r="T683">
            <v>2.843836</v>
          </cell>
          <cell r="U683">
            <v>5.1980999999999999E-2</v>
          </cell>
          <cell r="V683">
            <v>5.4039999999999999E-3</v>
          </cell>
          <cell r="W683" t="str">
            <v>-</v>
          </cell>
          <cell r="X683" t="str">
            <v>Mark to Market</v>
          </cell>
        </row>
        <row r="684">
          <cell r="A684" t="str">
            <v>BECL108A</v>
          </cell>
          <cell r="B684">
            <v>4.2</v>
          </cell>
          <cell r="C684">
            <v>40392</v>
          </cell>
          <cell r="D684">
            <v>1.42</v>
          </cell>
          <cell r="E684" t="str">
            <v>Straight</v>
          </cell>
          <cell r="F684" t="str">
            <v>Fixed</v>
          </cell>
          <cell r="G684" t="str">
            <v>A-</v>
          </cell>
          <cell r="I684">
            <v>39686</v>
          </cell>
          <cell r="J684">
            <v>5</v>
          </cell>
          <cell r="K684">
            <v>39871</v>
          </cell>
          <cell r="L684">
            <v>3.7974060000000001</v>
          </cell>
          <cell r="M684">
            <v>4.0402909999999999</v>
          </cell>
          <cell r="N684">
            <v>3.7250000000000001</v>
          </cell>
          <cell r="O684">
            <v>3.7974060000000001</v>
          </cell>
          <cell r="P684">
            <v>229.79132999999999</v>
          </cell>
          <cell r="Q684">
            <v>3.7974060000000001</v>
          </cell>
          <cell r="R684" t="str">
            <v>-</v>
          </cell>
          <cell r="S684">
            <v>100.566852</v>
          </cell>
          <cell r="T684">
            <v>0.31068499999999999</v>
          </cell>
          <cell r="U684">
            <v>1.3654489999999999</v>
          </cell>
          <cell r="V684">
            <v>2.5581290000000001</v>
          </cell>
          <cell r="W684">
            <v>1000</v>
          </cell>
          <cell r="X684" t="str">
            <v>Registered</v>
          </cell>
        </row>
        <row r="685">
          <cell r="A685" t="str">
            <v>BECL11NA</v>
          </cell>
          <cell r="B685">
            <v>5.2</v>
          </cell>
          <cell r="C685">
            <v>40854</v>
          </cell>
          <cell r="D685">
            <v>2.69</v>
          </cell>
          <cell r="E685" t="str">
            <v>Straight</v>
          </cell>
          <cell r="F685" t="str">
            <v>Fixed</v>
          </cell>
          <cell r="G685" t="str">
            <v>A-</v>
          </cell>
          <cell r="I685" t="str">
            <v>-</v>
          </cell>
          <cell r="J685" t="str">
            <v>-</v>
          </cell>
          <cell r="K685" t="str">
            <v>-</v>
          </cell>
          <cell r="L685" t="str">
            <v>-</v>
          </cell>
          <cell r="M685" t="str">
            <v>-</v>
          </cell>
          <cell r="N685" t="str">
            <v>-</v>
          </cell>
          <cell r="O685">
            <v>4.1439329999999996</v>
          </cell>
          <cell r="P685">
            <v>234.280697</v>
          </cell>
          <cell r="Q685">
            <v>4.1439329999999996</v>
          </cell>
          <cell r="R685" t="str">
            <v>-</v>
          </cell>
          <cell r="S685">
            <v>102.671367</v>
          </cell>
          <cell r="T685">
            <v>1.6241099999999999</v>
          </cell>
          <cell r="U685">
            <v>2.452134</v>
          </cell>
          <cell r="V685">
            <v>7.5034029999999996</v>
          </cell>
          <cell r="W685">
            <v>1000</v>
          </cell>
          <cell r="X685" t="str">
            <v>Registered</v>
          </cell>
        </row>
        <row r="686">
          <cell r="A686" t="str">
            <v>BECL128A</v>
          </cell>
          <cell r="B686">
            <v>4.88</v>
          </cell>
          <cell r="C686">
            <v>41123</v>
          </cell>
          <cell r="D686">
            <v>3.42</v>
          </cell>
          <cell r="E686" t="str">
            <v>Straight</v>
          </cell>
          <cell r="F686" t="str">
            <v>Fixed</v>
          </cell>
          <cell r="G686" t="str">
            <v>A-</v>
          </cell>
          <cell r="I686">
            <v>39856</v>
          </cell>
          <cell r="J686">
            <v>4.3600000000000003</v>
          </cell>
          <cell r="K686">
            <v>39871</v>
          </cell>
          <cell r="L686">
            <v>4.6063190000000001</v>
          </cell>
          <cell r="M686">
            <v>4.6495129999999998</v>
          </cell>
          <cell r="N686">
            <v>4.4340510000000002</v>
          </cell>
          <cell r="O686">
            <v>4.6063190000000001</v>
          </cell>
          <cell r="P686">
            <v>253.17254199999999</v>
          </cell>
          <cell r="Q686">
            <v>4.6063190000000001</v>
          </cell>
          <cell r="R686" t="str">
            <v>-</v>
          </cell>
          <cell r="S686">
            <v>100.873758</v>
          </cell>
          <cell r="T686">
            <v>0.36098599999999997</v>
          </cell>
          <cell r="U686">
            <v>3.111113</v>
          </cell>
          <cell r="V686">
            <v>11.64573</v>
          </cell>
          <cell r="W686">
            <v>1000</v>
          </cell>
          <cell r="X686" t="str">
            <v>Registered</v>
          </cell>
        </row>
        <row r="687">
          <cell r="A687" t="str">
            <v>BECL13NA</v>
          </cell>
          <cell r="B687">
            <v>5.2</v>
          </cell>
          <cell r="C687">
            <v>41585</v>
          </cell>
          <cell r="D687">
            <v>4.6900000000000004</v>
          </cell>
          <cell r="E687" t="str">
            <v>Straight</v>
          </cell>
          <cell r="F687" t="str">
            <v>Fixed</v>
          </cell>
          <cell r="G687" t="str">
            <v>A-</v>
          </cell>
          <cell r="I687">
            <v>39868</v>
          </cell>
          <cell r="J687">
            <v>4.9000000000000004</v>
          </cell>
          <cell r="K687" t="str">
            <v>-</v>
          </cell>
          <cell r="L687" t="str">
            <v>-</v>
          </cell>
          <cell r="M687" t="str">
            <v>-</v>
          </cell>
          <cell r="N687" t="str">
            <v>-</v>
          </cell>
          <cell r="O687">
            <v>5.1415309999999996</v>
          </cell>
          <cell r="P687">
            <v>262.14842499999997</v>
          </cell>
          <cell r="Q687">
            <v>5.1415309999999996</v>
          </cell>
          <cell r="R687" t="str">
            <v>-</v>
          </cell>
          <cell r="S687">
            <v>101.668938</v>
          </cell>
          <cell r="T687">
            <v>1.6241099999999999</v>
          </cell>
          <cell r="U687">
            <v>4.0396900000000002</v>
          </cell>
          <cell r="V687">
            <v>19.64762</v>
          </cell>
          <cell r="W687">
            <v>1000</v>
          </cell>
          <cell r="X687" t="str">
            <v>Registered</v>
          </cell>
        </row>
        <row r="688">
          <cell r="A688" t="str">
            <v>BECL148A</v>
          </cell>
          <cell r="B688">
            <v>5.2</v>
          </cell>
          <cell r="C688">
            <v>41853</v>
          </cell>
          <cell r="D688">
            <v>5.42</v>
          </cell>
          <cell r="E688" t="str">
            <v>Straight</v>
          </cell>
          <cell r="F688" t="str">
            <v>Fixed</v>
          </cell>
          <cell r="G688" t="str">
            <v>A-</v>
          </cell>
          <cell r="I688" t="str">
            <v>-</v>
          </cell>
          <cell r="J688" t="str">
            <v>-</v>
          </cell>
          <cell r="K688">
            <v>39871</v>
          </cell>
          <cell r="L688">
            <v>5.3575629999999999</v>
          </cell>
          <cell r="M688">
            <v>5.6034290000000002</v>
          </cell>
          <cell r="N688">
            <v>4.9695780000000003</v>
          </cell>
          <cell r="O688">
            <v>5.3575629999999999</v>
          </cell>
          <cell r="P688">
            <v>262.38100400000002</v>
          </cell>
          <cell r="Q688">
            <v>5.3575629999999999</v>
          </cell>
          <cell r="R688" t="str">
            <v>-</v>
          </cell>
          <cell r="S688">
            <v>99.283873999999997</v>
          </cell>
          <cell r="T688">
            <v>0.384658</v>
          </cell>
          <cell r="U688">
            <v>4.6480009999999998</v>
          </cell>
          <cell r="V688">
            <v>25.671071000000001</v>
          </cell>
          <cell r="W688">
            <v>1000</v>
          </cell>
          <cell r="X688" t="str">
            <v>Registered</v>
          </cell>
        </row>
        <row r="689">
          <cell r="A689" t="str">
            <v>BGH113A</v>
          </cell>
          <cell r="B689">
            <v>4.1100000000000003</v>
          </cell>
          <cell r="C689">
            <v>40608</v>
          </cell>
          <cell r="D689">
            <v>2.0099999999999998</v>
          </cell>
          <cell r="E689" t="str">
            <v>Straight</v>
          </cell>
          <cell r="F689" t="str">
            <v>Fixed</v>
          </cell>
          <cell r="G689" t="str">
            <v>A</v>
          </cell>
          <cell r="I689">
            <v>39861</v>
          </cell>
          <cell r="J689">
            <v>3.7749999999999999</v>
          </cell>
          <cell r="K689">
            <v>39871</v>
          </cell>
          <cell r="L689">
            <v>3.742756</v>
          </cell>
          <cell r="M689">
            <v>4.0562889999999996</v>
          </cell>
          <cell r="N689">
            <v>3.5950000000000002</v>
          </cell>
          <cell r="O689">
            <v>3.742756</v>
          </cell>
          <cell r="P689">
            <v>215.63894300000001</v>
          </cell>
          <cell r="Q689">
            <v>3.742756</v>
          </cell>
          <cell r="R689" t="str">
            <v>-</v>
          </cell>
          <cell r="S689">
            <v>100.706532</v>
          </cell>
          <cell r="T689">
            <v>-5.6300999999999997E-2</v>
          </cell>
          <cell r="U689">
            <v>1.918434</v>
          </cell>
          <cell r="V689">
            <v>4.685619</v>
          </cell>
          <cell r="W689">
            <v>1000</v>
          </cell>
          <cell r="X689" t="str">
            <v>Registered</v>
          </cell>
        </row>
        <row r="690">
          <cell r="A690" t="str">
            <v>BGH133A</v>
          </cell>
          <cell r="B690">
            <v>4.84</v>
          </cell>
          <cell r="C690">
            <v>41339</v>
          </cell>
          <cell r="D690">
            <v>4.0199999999999996</v>
          </cell>
          <cell r="E690" t="str">
            <v>Straight</v>
          </cell>
          <cell r="F690" t="str">
            <v>Fixed</v>
          </cell>
          <cell r="G690" t="str">
            <v>A</v>
          </cell>
          <cell r="I690" t="str">
            <v>-</v>
          </cell>
          <cell r="J690" t="str">
            <v>-</v>
          </cell>
          <cell r="K690">
            <v>39871</v>
          </cell>
          <cell r="L690">
            <v>4.517957</v>
          </cell>
          <cell r="M690">
            <v>4.9445199999999998</v>
          </cell>
          <cell r="N690">
            <v>4.4313719999999996</v>
          </cell>
          <cell r="O690">
            <v>4.517957</v>
          </cell>
          <cell r="P690">
            <v>214.559043</v>
          </cell>
          <cell r="Q690">
            <v>4.517957</v>
          </cell>
          <cell r="R690" t="str">
            <v>-</v>
          </cell>
          <cell r="S690">
            <v>101.170908</v>
          </cell>
          <cell r="T690">
            <v>-6.6300999999999999E-2</v>
          </cell>
          <cell r="U690">
            <v>3.618538</v>
          </cell>
          <cell r="V690">
            <v>15.528418</v>
          </cell>
          <cell r="W690">
            <v>1000</v>
          </cell>
          <cell r="X690" t="str">
            <v>Registered</v>
          </cell>
        </row>
        <row r="691">
          <cell r="A691" t="str">
            <v>BJC113A</v>
          </cell>
          <cell r="B691">
            <v>3.73</v>
          </cell>
          <cell r="C691">
            <v>40628</v>
          </cell>
          <cell r="D691">
            <v>2.0699999999999998</v>
          </cell>
          <cell r="E691" t="str">
            <v>Straight</v>
          </cell>
          <cell r="F691" t="str">
            <v>Fixed</v>
          </cell>
          <cell r="G691" t="str">
            <v>A+</v>
          </cell>
          <cell r="I691">
            <v>39791</v>
          </cell>
          <cell r="J691">
            <v>4.12</v>
          </cell>
          <cell r="K691">
            <v>39871</v>
          </cell>
          <cell r="L691">
            <v>3.6550099999999999</v>
          </cell>
          <cell r="M691">
            <v>3.7055090000000002</v>
          </cell>
          <cell r="N691">
            <v>3.2949999999999999</v>
          </cell>
          <cell r="O691">
            <v>3.6550099999999999</v>
          </cell>
          <cell r="P691">
            <v>204.97760099999999</v>
          </cell>
          <cell r="Q691">
            <v>3.6550099999999999</v>
          </cell>
          <cell r="R691" t="str">
            <v>-</v>
          </cell>
          <cell r="S691">
            <v>100.161427</v>
          </cell>
          <cell r="T691">
            <v>1.5941920000000001</v>
          </cell>
          <cell r="U691">
            <v>1.9431929999999999</v>
          </cell>
          <cell r="V691">
            <v>4.8530550000000003</v>
          </cell>
          <cell r="W691">
            <v>1000</v>
          </cell>
          <cell r="X691" t="str">
            <v>Registered</v>
          </cell>
        </row>
        <row r="692">
          <cell r="A692" t="str">
            <v>BP093A</v>
          </cell>
          <cell r="B692">
            <v>4</v>
          </cell>
          <cell r="C692">
            <v>39888</v>
          </cell>
          <cell r="D692">
            <v>0.04</v>
          </cell>
          <cell r="E692" t="str">
            <v>Straight</v>
          </cell>
          <cell r="F692" t="str">
            <v>Fixed</v>
          </cell>
          <cell r="G692" t="str">
            <v>AA-</v>
          </cell>
          <cell r="I692">
            <v>38644</v>
          </cell>
          <cell r="J692">
            <v>0</v>
          </cell>
          <cell r="K692">
            <v>39871</v>
          </cell>
          <cell r="L692">
            <v>2.9924010000000001</v>
          </cell>
          <cell r="M692">
            <v>3.0854810000000001</v>
          </cell>
          <cell r="N692">
            <v>2.605</v>
          </cell>
          <cell r="O692">
            <v>2.9924010000000001</v>
          </cell>
          <cell r="P692">
            <v>156.59297799999999</v>
          </cell>
          <cell r="Q692">
            <v>2.9924010000000001</v>
          </cell>
          <cell r="R692" t="str">
            <v>-</v>
          </cell>
          <cell r="S692">
            <v>100.042019</v>
          </cell>
          <cell r="T692">
            <v>0.14246600000000001</v>
          </cell>
          <cell r="U692">
            <v>4.0489999999999998E-2</v>
          </cell>
          <cell r="V692">
            <v>2.1586000000000001E-2</v>
          </cell>
          <cell r="W692">
            <v>1000</v>
          </cell>
          <cell r="X692" t="str">
            <v>Mark to Market</v>
          </cell>
        </row>
        <row r="693">
          <cell r="A693" t="str">
            <v>BP109A</v>
          </cell>
          <cell r="B693">
            <v>3.65</v>
          </cell>
          <cell r="C693">
            <v>40436</v>
          </cell>
          <cell r="D693">
            <v>1.54</v>
          </cell>
          <cell r="E693" t="str">
            <v>Amortization</v>
          </cell>
          <cell r="F693" t="str">
            <v>Fixed</v>
          </cell>
          <cell r="G693" t="str">
            <v>AA-</v>
          </cell>
          <cell r="I693">
            <v>39765</v>
          </cell>
          <cell r="J693">
            <v>4</v>
          </cell>
          <cell r="K693">
            <v>39871</v>
          </cell>
          <cell r="L693">
            <v>3.090484</v>
          </cell>
          <cell r="M693">
            <v>3.3111839999999999</v>
          </cell>
          <cell r="N693">
            <v>2.93</v>
          </cell>
          <cell r="O693">
            <v>3.090484</v>
          </cell>
          <cell r="P693">
            <v>162.19694899999999</v>
          </cell>
          <cell r="Q693">
            <v>3.090484</v>
          </cell>
          <cell r="R693" t="str">
            <v>-</v>
          </cell>
          <cell r="S693">
            <v>100.43628099999999</v>
          </cell>
          <cell r="T693">
            <v>1.67</v>
          </cell>
          <cell r="U693">
            <v>0.756274</v>
          </cell>
          <cell r="V693">
            <v>1.2470479999999999</v>
          </cell>
          <cell r="W693">
            <v>800</v>
          </cell>
          <cell r="X693" t="str">
            <v>Registered</v>
          </cell>
        </row>
        <row r="694">
          <cell r="A694" t="str">
            <v>BP10NA</v>
          </cell>
          <cell r="B694">
            <v>7.27</v>
          </cell>
          <cell r="C694">
            <v>40498</v>
          </cell>
          <cell r="D694">
            <v>1.71</v>
          </cell>
          <cell r="E694" t="str">
            <v>Straight</v>
          </cell>
          <cell r="F694" t="str">
            <v>Fixed</v>
          </cell>
          <cell r="G694" t="str">
            <v>AA-</v>
          </cell>
          <cell r="I694">
            <v>39685</v>
          </cell>
          <cell r="J694">
            <v>4.665</v>
          </cell>
          <cell r="K694">
            <v>39871</v>
          </cell>
          <cell r="L694">
            <v>3.2852749999999999</v>
          </cell>
          <cell r="M694">
            <v>3.4856210000000001</v>
          </cell>
          <cell r="N694">
            <v>3.1472000000000002</v>
          </cell>
          <cell r="O694">
            <v>3.2852749999999999</v>
          </cell>
          <cell r="P694">
            <v>174.97352599999999</v>
          </cell>
          <cell r="Q694">
            <v>3.2852749999999999</v>
          </cell>
          <cell r="R694" t="str">
            <v>-</v>
          </cell>
          <cell r="S694">
            <v>106.589692</v>
          </cell>
          <cell r="T694">
            <v>2.09137</v>
          </cell>
          <cell r="U694">
            <v>1.583615</v>
          </cell>
          <cell r="V694">
            <v>3.3892030000000002</v>
          </cell>
          <cell r="W694">
            <v>1000</v>
          </cell>
          <cell r="X694" t="str">
            <v>Registered</v>
          </cell>
        </row>
        <row r="695">
          <cell r="A695" t="str">
            <v>BP10NB</v>
          </cell>
          <cell r="B695">
            <v>4.1148199999999999</v>
          </cell>
          <cell r="C695">
            <v>40498</v>
          </cell>
          <cell r="D695">
            <v>1.71</v>
          </cell>
          <cell r="E695" t="str">
            <v>Straight</v>
          </cell>
          <cell r="F695" t="str">
            <v>Floated</v>
          </cell>
          <cell r="G695" t="str">
            <v>AA-</v>
          </cell>
          <cell r="I695" t="str">
            <v>-</v>
          </cell>
          <cell r="J695" t="str">
            <v>-</v>
          </cell>
          <cell r="K695" t="str">
            <v>-</v>
          </cell>
          <cell r="L695" t="str">
            <v>-</v>
          </cell>
          <cell r="M695">
            <v>0</v>
          </cell>
          <cell r="N695">
            <v>0</v>
          </cell>
          <cell r="O695">
            <v>3.3362880000000001</v>
          </cell>
          <cell r="P695">
            <v>98.626800000000003</v>
          </cell>
          <cell r="Q695">
            <v>3.3362880000000001</v>
          </cell>
          <cell r="R695">
            <v>0.98626800000000003</v>
          </cell>
          <cell r="S695">
            <v>100.04864600000001</v>
          </cell>
          <cell r="T695">
            <v>1.1837150000000001</v>
          </cell>
          <cell r="U695">
            <v>0.203601</v>
          </cell>
          <cell r="V695">
            <v>0.138296</v>
          </cell>
          <cell r="W695">
            <v>1000</v>
          </cell>
          <cell r="X695" t="str">
            <v>Registered</v>
          </cell>
        </row>
        <row r="696">
          <cell r="A696" t="str">
            <v>BP111A</v>
          </cell>
          <cell r="B696">
            <v>4.8</v>
          </cell>
          <cell r="C696">
            <v>40556</v>
          </cell>
          <cell r="D696">
            <v>1.87</v>
          </cell>
          <cell r="E696" t="str">
            <v>Straight</v>
          </cell>
          <cell r="F696" t="str">
            <v>Fixed</v>
          </cell>
          <cell r="G696" t="str">
            <v>AA-</v>
          </cell>
          <cell r="I696" t="str">
            <v>-</v>
          </cell>
          <cell r="J696" t="str">
            <v>-</v>
          </cell>
          <cell r="K696">
            <v>39871</v>
          </cell>
          <cell r="L696">
            <v>3.3552759999999999</v>
          </cell>
          <cell r="M696">
            <v>3.5341309999999999</v>
          </cell>
          <cell r="N696">
            <v>3.1619999999999999</v>
          </cell>
          <cell r="O696">
            <v>3.3552759999999999</v>
          </cell>
          <cell r="P696">
            <v>180.404113</v>
          </cell>
          <cell r="Q696">
            <v>3.3552759999999999</v>
          </cell>
          <cell r="R696" t="str">
            <v>-</v>
          </cell>
          <cell r="S696">
            <v>102.60171</v>
          </cell>
          <cell r="T696">
            <v>1.0257529999999999</v>
          </cell>
          <cell r="U696">
            <v>1.7645869999999999</v>
          </cell>
          <cell r="V696">
            <v>4.0648900000000001</v>
          </cell>
          <cell r="W696">
            <v>1000</v>
          </cell>
          <cell r="X696" t="str">
            <v>Mark to Market</v>
          </cell>
        </row>
        <row r="697">
          <cell r="A697" t="str">
            <v>BP15NA</v>
          </cell>
          <cell r="B697">
            <v>8</v>
          </cell>
          <cell r="C697">
            <v>42324</v>
          </cell>
          <cell r="D697">
            <v>6.72</v>
          </cell>
          <cell r="E697" t="str">
            <v>Straight</v>
          </cell>
          <cell r="F697" t="str">
            <v>Fixed</v>
          </cell>
          <cell r="G697" t="str">
            <v>AA-</v>
          </cell>
          <cell r="I697" t="str">
            <v>-</v>
          </cell>
          <cell r="J697" t="str">
            <v>-</v>
          </cell>
          <cell r="K697">
            <v>39871</v>
          </cell>
          <cell r="L697">
            <v>4.9832070000000002</v>
          </cell>
          <cell r="M697">
            <v>5.2892950000000001</v>
          </cell>
          <cell r="N697">
            <v>4.67361</v>
          </cell>
          <cell r="O697">
            <v>4.9832070000000002</v>
          </cell>
          <cell r="P697">
            <v>198.517427</v>
          </cell>
          <cell r="Q697">
            <v>4.9832070000000002</v>
          </cell>
          <cell r="R697" t="str">
            <v>-</v>
          </cell>
          <cell r="S697">
            <v>117.04521</v>
          </cell>
          <cell r="T697">
            <v>2.3013699999999999</v>
          </cell>
          <cell r="U697">
            <v>5.2064979999999998</v>
          </cell>
          <cell r="V697">
            <v>33.890140000000002</v>
          </cell>
          <cell r="W697">
            <v>1000</v>
          </cell>
          <cell r="X697" t="str">
            <v>Registered</v>
          </cell>
        </row>
        <row r="698">
          <cell r="A698" t="str">
            <v>BT096A</v>
          </cell>
          <cell r="B698">
            <v>4.3499999999999996</v>
          </cell>
          <cell r="C698">
            <v>39979</v>
          </cell>
          <cell r="D698">
            <v>0.28999999999999998</v>
          </cell>
          <cell r="E698" t="str">
            <v>Straight</v>
          </cell>
          <cell r="F698" t="str">
            <v>Fixed</v>
          </cell>
          <cell r="I698" t="str">
            <v>-</v>
          </cell>
          <cell r="J698" t="str">
            <v>-</v>
          </cell>
          <cell r="K698" t="str">
            <v>-</v>
          </cell>
          <cell r="L698" t="str">
            <v>-</v>
          </cell>
          <cell r="M698" t="str">
            <v>-</v>
          </cell>
          <cell r="N698" t="str">
            <v>-</v>
          </cell>
          <cell r="O698">
            <v>2.4343590000000002</v>
          </cell>
          <cell r="P698">
            <v>102.839192</v>
          </cell>
          <cell r="Q698">
            <v>2.4343590000000002</v>
          </cell>
          <cell r="R698" t="str">
            <v>-</v>
          </cell>
          <cell r="S698">
            <v>100.56737699999999</v>
          </cell>
          <cell r="T698">
            <v>1.2275339999999999</v>
          </cell>
          <cell r="U698">
            <v>0.28530800000000001</v>
          </cell>
          <cell r="V698">
            <v>0.22245799999999999</v>
          </cell>
          <cell r="W698">
            <v>1000</v>
          </cell>
          <cell r="X698" t="str">
            <v>Mark to Market</v>
          </cell>
        </row>
        <row r="699">
          <cell r="A699" t="str">
            <v>BWM09NA</v>
          </cell>
          <cell r="B699">
            <v>6</v>
          </cell>
          <cell r="C699">
            <v>40147</v>
          </cell>
          <cell r="D699">
            <v>0.75</v>
          </cell>
          <cell r="E699" t="str">
            <v>Amortization</v>
          </cell>
          <cell r="F699" t="str">
            <v>Fixed</v>
          </cell>
          <cell r="I699" t="str">
            <v>-</v>
          </cell>
          <cell r="J699" t="str">
            <v>-</v>
          </cell>
          <cell r="K699" t="str">
            <v>-</v>
          </cell>
          <cell r="L699" t="str">
            <v>-</v>
          </cell>
          <cell r="M699" t="str">
            <v>-</v>
          </cell>
          <cell r="N699" t="str">
            <v>-</v>
          </cell>
          <cell r="O699">
            <v>4.7699569999999998</v>
          </cell>
          <cell r="P699">
            <v>341.529878</v>
          </cell>
          <cell r="Q699">
            <v>4.7699569999999998</v>
          </cell>
          <cell r="R699" t="str">
            <v>-</v>
          </cell>
          <cell r="S699">
            <v>100.64349199999999</v>
          </cell>
          <cell r="T699">
            <v>1.4958899999999999</v>
          </cell>
          <cell r="U699">
            <v>0.52083199999999996</v>
          </cell>
          <cell r="V699">
            <v>0.58413999999999999</v>
          </cell>
          <cell r="W699">
            <v>600</v>
          </cell>
          <cell r="X699" t="str">
            <v>Mark to Market</v>
          </cell>
        </row>
        <row r="700">
          <cell r="A700" t="str">
            <v>CALY187B</v>
          </cell>
          <cell r="B700">
            <v>6.1</v>
          </cell>
          <cell r="C700">
            <v>43297</v>
          </cell>
          <cell r="D700">
            <v>9.3800000000000008</v>
          </cell>
          <cell r="E700" t="str">
            <v>Straight</v>
          </cell>
          <cell r="F700" t="str">
            <v>Fixed</v>
          </cell>
          <cell r="I700" t="str">
            <v>-</v>
          </cell>
          <cell r="J700" t="str">
            <v>-</v>
          </cell>
          <cell r="K700" t="str">
            <v>-</v>
          </cell>
          <cell r="L700" t="str">
            <v>-</v>
          </cell>
          <cell r="M700" t="str">
            <v>-</v>
          </cell>
          <cell r="N700" t="str">
            <v>-</v>
          </cell>
          <cell r="O700">
            <v>5.151904</v>
          </cell>
          <cell r="P700">
            <v>142.74677</v>
          </cell>
          <cell r="Q700">
            <v>5.151904</v>
          </cell>
          <cell r="R700" t="str">
            <v>-</v>
          </cell>
          <cell r="S700">
            <v>106.995183</v>
          </cell>
          <cell r="T700">
            <v>0.76876699999999998</v>
          </cell>
          <cell r="U700">
            <v>7.1189340000000003</v>
          </cell>
          <cell r="V700">
            <v>62.665733000000003</v>
          </cell>
          <cell r="W700" t="str">
            <v>-</v>
          </cell>
          <cell r="X700" t="str">
            <v>Mark to Market</v>
          </cell>
        </row>
        <row r="701">
          <cell r="A701" t="str">
            <v>CENT096A</v>
          </cell>
          <cell r="B701">
            <v>3.81</v>
          </cell>
          <cell r="C701">
            <v>39970</v>
          </cell>
          <cell r="D701">
            <v>0.27</v>
          </cell>
          <cell r="E701" t="str">
            <v>Straight</v>
          </cell>
          <cell r="F701" t="str">
            <v>Fixed</v>
          </cell>
          <cell r="G701" t="str">
            <v>A-</v>
          </cell>
          <cell r="I701">
            <v>39869</v>
          </cell>
          <cell r="J701">
            <v>2.87</v>
          </cell>
          <cell r="K701">
            <v>39871</v>
          </cell>
          <cell r="L701">
            <v>2.9053249999999999</v>
          </cell>
          <cell r="M701">
            <v>3.4545050000000002</v>
          </cell>
          <cell r="N701">
            <v>2.4121610000000002</v>
          </cell>
          <cell r="O701">
            <v>2.9053249999999999</v>
          </cell>
          <cell r="P701">
            <v>150.38577799999999</v>
          </cell>
          <cell r="Q701">
            <v>2.9053249999999999</v>
          </cell>
          <cell r="R701" t="str">
            <v>-</v>
          </cell>
          <cell r="S701">
            <v>100.23957799999999</v>
          </cell>
          <cell r="T701">
            <v>0.88726000000000005</v>
          </cell>
          <cell r="U701">
            <v>0.26194800000000001</v>
          </cell>
          <cell r="V701">
            <v>0.197716</v>
          </cell>
          <cell r="W701">
            <v>1000</v>
          </cell>
          <cell r="X701" t="str">
            <v>Registered</v>
          </cell>
        </row>
        <row r="702">
          <cell r="A702" t="str">
            <v>CENT096B</v>
          </cell>
          <cell r="B702">
            <v>4.22</v>
          </cell>
          <cell r="C702">
            <v>39970</v>
          </cell>
          <cell r="D702">
            <v>0.27</v>
          </cell>
          <cell r="E702" t="str">
            <v>Straight</v>
          </cell>
          <cell r="F702" t="str">
            <v>Fixed</v>
          </cell>
          <cell r="G702" t="str">
            <v>A-</v>
          </cell>
          <cell r="I702">
            <v>39869</v>
          </cell>
          <cell r="J702">
            <v>2.88</v>
          </cell>
          <cell r="K702">
            <v>39871</v>
          </cell>
          <cell r="L702">
            <v>2.9458030000000002</v>
          </cell>
          <cell r="M702">
            <v>3.4741689999999998</v>
          </cell>
          <cell r="N702">
            <v>2.9</v>
          </cell>
          <cell r="O702">
            <v>2.9458030000000002</v>
          </cell>
          <cell r="P702">
            <v>154.47777099999999</v>
          </cell>
          <cell r="Q702">
            <v>2.9458030000000002</v>
          </cell>
          <cell r="R702" t="str">
            <v>-</v>
          </cell>
          <cell r="S702">
            <v>100.34071900000001</v>
          </cell>
          <cell r="T702">
            <v>1.5608219999999999</v>
          </cell>
          <cell r="U702">
            <v>0.25911099999999998</v>
          </cell>
          <cell r="V702">
            <v>0.19518199999999999</v>
          </cell>
          <cell r="W702">
            <v>1000</v>
          </cell>
          <cell r="X702" t="str">
            <v>Registered</v>
          </cell>
        </row>
        <row r="703">
          <cell r="A703" t="str">
            <v>CK099A</v>
          </cell>
          <cell r="B703">
            <v>6.5</v>
          </cell>
          <cell r="C703">
            <v>40076</v>
          </cell>
          <cell r="D703">
            <v>0.56000000000000005</v>
          </cell>
          <cell r="E703" t="str">
            <v>Straight</v>
          </cell>
          <cell r="F703" t="str">
            <v>Fixed</v>
          </cell>
          <cell r="G703" t="str">
            <v>BBB+</v>
          </cell>
          <cell r="I703">
            <v>39539</v>
          </cell>
          <cell r="J703">
            <v>4.2699999999999996</v>
          </cell>
          <cell r="K703">
            <v>39871</v>
          </cell>
          <cell r="L703">
            <v>4.2649140000000001</v>
          </cell>
          <cell r="M703">
            <v>4.5</v>
          </cell>
          <cell r="N703">
            <v>3.6080000000000001</v>
          </cell>
          <cell r="O703">
            <v>4.2649140000000001</v>
          </cell>
          <cell r="P703">
            <v>287.124931</v>
          </cell>
          <cell r="Q703">
            <v>4.2649140000000001</v>
          </cell>
          <cell r="R703" t="str">
            <v>-</v>
          </cell>
          <cell r="S703">
            <v>101.230311</v>
          </cell>
          <cell r="T703">
            <v>2.8849320000000001</v>
          </cell>
          <cell r="U703">
            <v>0.52527999999999997</v>
          </cell>
          <cell r="V703">
            <v>0.54030800000000001</v>
          </cell>
          <cell r="W703">
            <v>1000</v>
          </cell>
          <cell r="X703" t="str">
            <v>Registered</v>
          </cell>
        </row>
        <row r="704">
          <cell r="A704" t="str">
            <v>CK09OA</v>
          </cell>
          <cell r="B704">
            <v>5.45</v>
          </cell>
          <cell r="C704">
            <v>40104</v>
          </cell>
          <cell r="D704">
            <v>0.63</v>
          </cell>
          <cell r="E704" t="str">
            <v>Straight</v>
          </cell>
          <cell r="F704" t="str">
            <v>Fixed</v>
          </cell>
          <cell r="G704" t="str">
            <v>BBB+</v>
          </cell>
          <cell r="I704">
            <v>38945</v>
          </cell>
          <cell r="J704">
            <v>6.29</v>
          </cell>
          <cell r="K704">
            <v>39871</v>
          </cell>
          <cell r="L704">
            <v>4.2080260000000003</v>
          </cell>
          <cell r="M704">
            <v>4.5</v>
          </cell>
          <cell r="N704">
            <v>3.93</v>
          </cell>
          <cell r="O704">
            <v>4.2080260000000003</v>
          </cell>
          <cell r="P704">
            <v>284.00221599999998</v>
          </cell>
          <cell r="Q704">
            <v>4.2080260000000003</v>
          </cell>
          <cell r="R704" t="str">
            <v>-</v>
          </cell>
          <cell r="S704">
            <v>100.768018</v>
          </cell>
          <cell r="T704">
            <v>2.0008219999999999</v>
          </cell>
          <cell r="U704">
            <v>0.60558000000000001</v>
          </cell>
          <cell r="V704">
            <v>0.669435</v>
          </cell>
          <cell r="W704">
            <v>1000</v>
          </cell>
          <cell r="X704" t="str">
            <v>Registered</v>
          </cell>
        </row>
        <row r="705">
          <cell r="A705" t="str">
            <v>CK09OB</v>
          </cell>
          <cell r="B705">
            <v>6.5</v>
          </cell>
          <cell r="C705">
            <v>40104</v>
          </cell>
          <cell r="D705">
            <v>0.63</v>
          </cell>
          <cell r="E705" t="str">
            <v>Straight</v>
          </cell>
          <cell r="F705" t="str">
            <v>Floated</v>
          </cell>
          <cell r="G705" t="str">
            <v>BBB+</v>
          </cell>
          <cell r="I705">
            <v>39534</v>
          </cell>
          <cell r="J705">
            <v>5.58</v>
          </cell>
          <cell r="K705">
            <v>39097</v>
          </cell>
          <cell r="L705">
            <v>6.6437499999999998</v>
          </cell>
          <cell r="M705">
            <v>6.7374999999999998</v>
          </cell>
          <cell r="N705">
            <v>5.85</v>
          </cell>
          <cell r="O705">
            <v>5.0862499999999997</v>
          </cell>
          <cell r="P705">
            <v>-128.875</v>
          </cell>
          <cell r="Q705">
            <v>5.0862499999999997</v>
          </cell>
          <cell r="R705">
            <v>-1.2887500000000001</v>
          </cell>
          <cell r="S705">
            <v>100.44493199999999</v>
          </cell>
          <cell r="T705">
            <v>2.386301</v>
          </cell>
          <cell r="U705">
            <v>0.12948399999999999</v>
          </cell>
          <cell r="V705">
            <v>7.7797000000000005E-2</v>
          </cell>
          <cell r="W705">
            <v>1000</v>
          </cell>
          <cell r="X705" t="str">
            <v>Registered</v>
          </cell>
        </row>
        <row r="706">
          <cell r="A706" t="str">
            <v>CK102A</v>
          </cell>
          <cell r="B706">
            <v>5.2</v>
          </cell>
          <cell r="C706">
            <v>40235</v>
          </cell>
          <cell r="D706">
            <v>0.99</v>
          </cell>
          <cell r="E706" t="str">
            <v>Straight</v>
          </cell>
          <cell r="F706" t="str">
            <v>Fixed</v>
          </cell>
          <cell r="G706" t="str">
            <v>BBB+</v>
          </cell>
          <cell r="I706" t="str">
            <v>-</v>
          </cell>
          <cell r="J706" t="str">
            <v>-</v>
          </cell>
          <cell r="K706">
            <v>39871</v>
          </cell>
          <cell r="L706">
            <v>4.6210240000000002</v>
          </cell>
          <cell r="M706">
            <v>5</v>
          </cell>
          <cell r="N706">
            <v>3.8761999999999999</v>
          </cell>
          <cell r="O706">
            <v>4.6210240000000002</v>
          </cell>
          <cell r="P706">
            <v>325.54805900000002</v>
          </cell>
          <cell r="Q706">
            <v>4.6210240000000002</v>
          </cell>
          <cell r="R706" t="str">
            <v>-</v>
          </cell>
          <cell r="S706">
            <v>100.562023</v>
          </cell>
          <cell r="T706">
            <v>0.65534199999999998</v>
          </cell>
          <cell r="U706">
            <v>0.95403000000000004</v>
          </cell>
          <cell r="V706">
            <v>1.385513</v>
          </cell>
          <cell r="W706">
            <v>1000</v>
          </cell>
          <cell r="X706" t="str">
            <v>Registered</v>
          </cell>
        </row>
        <row r="707">
          <cell r="A707" t="str">
            <v>CK107A</v>
          </cell>
          <cell r="B707">
            <v>5.25</v>
          </cell>
          <cell r="C707">
            <v>40385</v>
          </cell>
          <cell r="D707">
            <v>1.4</v>
          </cell>
          <cell r="E707" t="str">
            <v>Straight</v>
          </cell>
          <cell r="F707" t="str">
            <v>Fixed</v>
          </cell>
          <cell r="G707" t="str">
            <v>BBB+</v>
          </cell>
          <cell r="I707" t="str">
            <v>-</v>
          </cell>
          <cell r="J707" t="str">
            <v>-</v>
          </cell>
          <cell r="K707">
            <v>39706</v>
          </cell>
          <cell r="L707">
            <v>5.196612</v>
          </cell>
          <cell r="M707">
            <v>5.35</v>
          </cell>
          <cell r="N707">
            <v>5.1492500000000003</v>
          </cell>
          <cell r="O707">
            <v>4.6961310000000003</v>
          </cell>
          <cell r="P707">
            <v>322</v>
          </cell>
          <cell r="Q707">
            <v>4.6961310000000003</v>
          </cell>
          <cell r="R707" t="str">
            <v>-</v>
          </cell>
          <cell r="S707">
            <v>100.760299</v>
          </cell>
          <cell r="T707">
            <v>0.489041</v>
          </cell>
          <cell r="U707">
            <v>1.33355</v>
          </cell>
          <cell r="V707">
            <v>2.4586899999999998</v>
          </cell>
          <cell r="W707">
            <v>1000</v>
          </cell>
          <cell r="X707" t="str">
            <v>Registered</v>
          </cell>
        </row>
        <row r="708">
          <cell r="A708" t="str">
            <v>CK114A</v>
          </cell>
          <cell r="B708">
            <v>5</v>
          </cell>
          <cell r="C708">
            <v>40663</v>
          </cell>
          <cell r="D708">
            <v>2.16</v>
          </cell>
          <cell r="E708" t="str">
            <v>Straight</v>
          </cell>
          <cell r="F708" t="str">
            <v>Fixed</v>
          </cell>
          <cell r="G708" t="str">
            <v>BBB+</v>
          </cell>
          <cell r="I708" t="str">
            <v>-</v>
          </cell>
          <cell r="J708" t="str">
            <v>-</v>
          </cell>
          <cell r="K708">
            <v>39706</v>
          </cell>
          <cell r="L708">
            <v>5.2217549999999999</v>
          </cell>
          <cell r="M708">
            <v>5.5</v>
          </cell>
          <cell r="N708">
            <v>5.2061339999999996</v>
          </cell>
          <cell r="O708">
            <v>4.7382369999999998</v>
          </cell>
          <cell r="P708">
            <v>315.91321199999999</v>
          </cell>
          <cell r="Q708">
            <v>4.7382369999999998</v>
          </cell>
          <cell r="R708" t="str">
            <v>-</v>
          </cell>
          <cell r="S708">
            <v>100.550934</v>
          </cell>
          <cell r="T708">
            <v>0.41095900000000002</v>
          </cell>
          <cell r="U708">
            <v>2.0327039999999998</v>
          </cell>
          <cell r="V708">
            <v>4.7728859999999997</v>
          </cell>
          <cell r="W708">
            <v>1000</v>
          </cell>
          <cell r="X708" t="str">
            <v>Registered</v>
          </cell>
        </row>
        <row r="709">
          <cell r="A709" t="str">
            <v>CK122A</v>
          </cell>
          <cell r="B709">
            <v>5.3</v>
          </cell>
          <cell r="C709">
            <v>40945</v>
          </cell>
          <cell r="D709">
            <v>2.94</v>
          </cell>
          <cell r="E709" t="str">
            <v>Straight</v>
          </cell>
          <cell r="F709" t="str">
            <v>Fixed</v>
          </cell>
          <cell r="G709" t="str">
            <v>BBB+</v>
          </cell>
          <cell r="I709" t="str">
            <v>-</v>
          </cell>
          <cell r="J709" t="str">
            <v>-</v>
          </cell>
          <cell r="K709" t="str">
            <v>-</v>
          </cell>
          <cell r="L709" t="str">
            <v>-</v>
          </cell>
          <cell r="M709" t="str">
            <v>-</v>
          </cell>
          <cell r="N709" t="str">
            <v>-</v>
          </cell>
          <cell r="O709">
            <v>5.1845610000000004</v>
          </cell>
          <cell r="P709">
            <v>330</v>
          </cell>
          <cell r="Q709">
            <v>5.1845610000000004</v>
          </cell>
          <cell r="R709" t="str">
            <v>-</v>
          </cell>
          <cell r="S709">
            <v>100.869017</v>
          </cell>
          <cell r="T709">
            <v>0.33397300000000002</v>
          </cell>
          <cell r="U709">
            <v>2.6888480000000001</v>
          </cell>
          <cell r="V709">
            <v>8.2406430000000004</v>
          </cell>
          <cell r="W709">
            <v>1000</v>
          </cell>
          <cell r="X709" t="str">
            <v>Registered</v>
          </cell>
        </row>
        <row r="710">
          <cell r="A710" t="str">
            <v>CK142A</v>
          </cell>
          <cell r="B710">
            <v>5.5</v>
          </cell>
          <cell r="C710">
            <v>41676</v>
          </cell>
          <cell r="D710">
            <v>4.9400000000000004</v>
          </cell>
          <cell r="E710" t="str">
            <v>Straight</v>
          </cell>
          <cell r="F710" t="str">
            <v>Fixed</v>
          </cell>
          <cell r="G710" t="str">
            <v>BBB+</v>
          </cell>
          <cell r="I710" t="str">
            <v>-</v>
          </cell>
          <cell r="J710" t="str">
            <v>-</v>
          </cell>
          <cell r="K710" t="str">
            <v>-</v>
          </cell>
          <cell r="L710" t="str">
            <v>-</v>
          </cell>
          <cell r="M710" t="str">
            <v>-</v>
          </cell>
          <cell r="N710" t="str">
            <v>-</v>
          </cell>
          <cell r="O710">
            <v>5.9685769999999998</v>
          </cell>
          <cell r="P710">
            <v>345</v>
          </cell>
          <cell r="Q710">
            <v>5.9685769999999998</v>
          </cell>
          <cell r="R710" t="str">
            <v>-</v>
          </cell>
          <cell r="S710">
            <v>99.989731000000006</v>
          </cell>
          <cell r="T710">
            <v>0.34657500000000002</v>
          </cell>
          <cell r="U710">
            <v>4.2493040000000004</v>
          </cell>
          <cell r="V710">
            <v>20.691385</v>
          </cell>
          <cell r="W710">
            <v>1000</v>
          </cell>
          <cell r="X710" t="str">
            <v>Registered</v>
          </cell>
        </row>
        <row r="711">
          <cell r="A711" t="str">
            <v>CPF097A</v>
          </cell>
          <cell r="B711">
            <v>6.3</v>
          </cell>
          <cell r="C711">
            <v>39999</v>
          </cell>
          <cell r="D711">
            <v>0.35</v>
          </cell>
          <cell r="E711" t="str">
            <v>Straight</v>
          </cell>
          <cell r="F711" t="str">
            <v>Fixed</v>
          </cell>
          <cell r="G711" t="str">
            <v>A+</v>
          </cell>
          <cell r="I711">
            <v>39849</v>
          </cell>
          <cell r="J711">
            <v>2.99</v>
          </cell>
          <cell r="K711">
            <v>39871</v>
          </cell>
          <cell r="L711">
            <v>2.698744</v>
          </cell>
          <cell r="M711">
            <v>3.368582</v>
          </cell>
          <cell r="N711">
            <v>2.65</v>
          </cell>
          <cell r="O711">
            <v>2.698744</v>
          </cell>
          <cell r="P711">
            <v>129.97439900000001</v>
          </cell>
          <cell r="Q711">
            <v>2.698744</v>
          </cell>
          <cell r="R711" t="str">
            <v>-</v>
          </cell>
          <cell r="S711">
            <v>101.250547</v>
          </cell>
          <cell r="T711">
            <v>0.94931500000000002</v>
          </cell>
          <cell r="U711">
            <v>0.340609</v>
          </cell>
          <cell r="V711">
            <v>0.28405200000000003</v>
          </cell>
          <cell r="W711">
            <v>1000</v>
          </cell>
          <cell r="X711" t="str">
            <v>Registered</v>
          </cell>
        </row>
        <row r="712">
          <cell r="A712" t="str">
            <v>CPF09NA</v>
          </cell>
          <cell r="B712">
            <v>5.5</v>
          </cell>
          <cell r="C712">
            <v>40134</v>
          </cell>
          <cell r="D712">
            <v>0.72</v>
          </cell>
          <cell r="E712" t="str">
            <v>Straight</v>
          </cell>
          <cell r="F712" t="str">
            <v>Fixed</v>
          </cell>
          <cell r="G712" t="str">
            <v>A+</v>
          </cell>
          <cell r="I712">
            <v>39862</v>
          </cell>
          <cell r="J712">
            <v>3</v>
          </cell>
          <cell r="K712">
            <v>39871</v>
          </cell>
          <cell r="L712">
            <v>2.753698</v>
          </cell>
          <cell r="M712">
            <v>3.617248</v>
          </cell>
          <cell r="N712">
            <v>2.75</v>
          </cell>
          <cell r="O712">
            <v>2.753698</v>
          </cell>
          <cell r="P712">
            <v>135.66041000000001</v>
          </cell>
          <cell r="Q712">
            <v>2.753698</v>
          </cell>
          <cell r="R712" t="str">
            <v>-</v>
          </cell>
          <cell r="S712">
            <v>101.938473</v>
          </cell>
          <cell r="T712">
            <v>1.567123</v>
          </cell>
          <cell r="U712">
            <v>0.68827499999999997</v>
          </cell>
          <cell r="V712">
            <v>0.81944099999999997</v>
          </cell>
          <cell r="W712">
            <v>1000</v>
          </cell>
          <cell r="X712" t="str">
            <v>Registered</v>
          </cell>
        </row>
        <row r="713">
          <cell r="A713" t="str">
            <v>CPF106A</v>
          </cell>
          <cell r="B713">
            <v>5</v>
          </cell>
          <cell r="C713">
            <v>40345</v>
          </cell>
          <cell r="D713">
            <v>1.29</v>
          </cell>
          <cell r="E713" t="str">
            <v>Straight</v>
          </cell>
          <cell r="F713" t="str">
            <v>Fixed</v>
          </cell>
          <cell r="G713" t="str">
            <v>A+</v>
          </cell>
          <cell r="I713">
            <v>39862</v>
          </cell>
          <cell r="J713">
            <v>3.38</v>
          </cell>
          <cell r="K713">
            <v>39871</v>
          </cell>
          <cell r="L713">
            <v>3.3050670000000002</v>
          </cell>
          <cell r="M713">
            <v>3.828287</v>
          </cell>
          <cell r="N713">
            <v>3.2160000000000002</v>
          </cell>
          <cell r="O713">
            <v>3.3050670000000002</v>
          </cell>
          <cell r="P713">
            <v>182.90990400000001</v>
          </cell>
          <cell r="Q713">
            <v>3.3050670000000002</v>
          </cell>
          <cell r="R713" t="str">
            <v>-</v>
          </cell>
          <cell r="S713">
            <v>102.130342</v>
          </cell>
          <cell r="T713">
            <v>1.0273969999999999</v>
          </cell>
          <cell r="U713">
            <v>1.236901</v>
          </cell>
          <cell r="V713">
            <v>2.1660219999999999</v>
          </cell>
          <cell r="W713">
            <v>1000</v>
          </cell>
          <cell r="X713" t="str">
            <v>Registered</v>
          </cell>
        </row>
        <row r="714">
          <cell r="A714" t="str">
            <v>CPF10OA</v>
          </cell>
          <cell r="B714">
            <v>4.25</v>
          </cell>
          <cell r="C714">
            <v>40470</v>
          </cell>
          <cell r="D714">
            <v>1.64</v>
          </cell>
          <cell r="E714" t="str">
            <v>Straight</v>
          </cell>
          <cell r="F714" t="str">
            <v>Fixed</v>
          </cell>
          <cell r="G714" t="str">
            <v>A+</v>
          </cell>
          <cell r="I714">
            <v>39869</v>
          </cell>
          <cell r="J714">
            <v>3.35</v>
          </cell>
          <cell r="K714">
            <v>39871</v>
          </cell>
          <cell r="L714">
            <v>3.408455</v>
          </cell>
          <cell r="M714">
            <v>3.9860829999999998</v>
          </cell>
          <cell r="N714">
            <v>3.2397999999999998</v>
          </cell>
          <cell r="O714">
            <v>3.408455</v>
          </cell>
          <cell r="P714">
            <v>188.12093400000001</v>
          </cell>
          <cell r="Q714">
            <v>3.408455</v>
          </cell>
          <cell r="R714" t="str">
            <v>-</v>
          </cell>
          <cell r="S714">
            <v>101.329019</v>
          </cell>
          <cell r="T714">
            <v>1.54863</v>
          </cell>
          <cell r="U714">
            <v>1.5468839999999999</v>
          </cell>
          <cell r="V714">
            <v>3.2188119999999998</v>
          </cell>
          <cell r="W714">
            <v>1000</v>
          </cell>
          <cell r="X714" t="str">
            <v>Registered</v>
          </cell>
        </row>
        <row r="715">
          <cell r="A715" t="str">
            <v>CPF117A</v>
          </cell>
          <cell r="B715">
            <v>6.9</v>
          </cell>
          <cell r="C715">
            <v>40729</v>
          </cell>
          <cell r="D715">
            <v>2.35</v>
          </cell>
          <cell r="E715" t="str">
            <v>Straight</v>
          </cell>
          <cell r="F715" t="str">
            <v>Fixed</v>
          </cell>
          <cell r="G715" t="str">
            <v>A+</v>
          </cell>
          <cell r="I715">
            <v>39862</v>
          </cell>
          <cell r="J715">
            <v>3.8</v>
          </cell>
          <cell r="K715">
            <v>39871</v>
          </cell>
          <cell r="L715">
            <v>3.6588790000000002</v>
          </cell>
          <cell r="M715">
            <v>4.109127</v>
          </cell>
          <cell r="N715">
            <v>3.4024999999999999</v>
          </cell>
          <cell r="O715">
            <v>3.6588790000000002</v>
          </cell>
          <cell r="P715">
            <v>198.149923</v>
          </cell>
          <cell r="Q715">
            <v>3.6588790000000002</v>
          </cell>
          <cell r="R715" t="str">
            <v>-</v>
          </cell>
          <cell r="S715">
            <v>107.24271899999999</v>
          </cell>
          <cell r="T715">
            <v>1.0397259999999999</v>
          </cell>
          <cell r="U715">
            <v>2.1513249999999999</v>
          </cell>
          <cell r="V715">
            <v>5.8863859999999999</v>
          </cell>
          <cell r="W715">
            <v>1000</v>
          </cell>
          <cell r="X715" t="str">
            <v>Registered</v>
          </cell>
        </row>
        <row r="716">
          <cell r="A716" t="str">
            <v>CPF118A</v>
          </cell>
          <cell r="B716">
            <v>5.15</v>
          </cell>
          <cell r="C716">
            <v>40770</v>
          </cell>
          <cell r="D716">
            <v>2.46</v>
          </cell>
          <cell r="E716" t="str">
            <v>Straight</v>
          </cell>
          <cell r="F716" t="str">
            <v>Fixed</v>
          </cell>
          <cell r="G716" t="str">
            <v>A+</v>
          </cell>
          <cell r="I716">
            <v>39833</v>
          </cell>
          <cell r="J716">
            <v>4</v>
          </cell>
          <cell r="K716">
            <v>39871</v>
          </cell>
          <cell r="L716">
            <v>3.7126510000000001</v>
          </cell>
          <cell r="M716">
            <v>4.215757</v>
          </cell>
          <cell r="N716">
            <v>3.4293749999999998</v>
          </cell>
          <cell r="O716">
            <v>3.7126510000000001</v>
          </cell>
          <cell r="P716">
            <v>199.910732</v>
          </cell>
          <cell r="Q716">
            <v>3.7126510000000001</v>
          </cell>
          <cell r="R716" t="str">
            <v>-</v>
          </cell>
          <cell r="S716">
            <v>103.365736</v>
          </cell>
          <cell r="T716">
            <v>0.19753399999999999</v>
          </cell>
          <cell r="U716">
            <v>2.294896</v>
          </cell>
          <cell r="V716">
            <v>6.5538059999999998</v>
          </cell>
          <cell r="W716">
            <v>1000</v>
          </cell>
          <cell r="X716" t="str">
            <v>Registered</v>
          </cell>
        </row>
        <row r="717">
          <cell r="A717" t="str">
            <v>CPF12OA</v>
          </cell>
          <cell r="B717">
            <v>4.9000000000000004</v>
          </cell>
          <cell r="C717">
            <v>41201</v>
          </cell>
          <cell r="D717">
            <v>3.64</v>
          </cell>
          <cell r="E717" t="str">
            <v>Straight</v>
          </cell>
          <cell r="F717" t="str">
            <v>Fixed</v>
          </cell>
          <cell r="G717" t="str">
            <v>A+</v>
          </cell>
          <cell r="I717">
            <v>39862</v>
          </cell>
          <cell r="J717">
            <v>3.97</v>
          </cell>
          <cell r="K717">
            <v>39871</v>
          </cell>
          <cell r="L717">
            <v>4.1916729999999998</v>
          </cell>
          <cell r="M717">
            <v>4.6011139999999999</v>
          </cell>
          <cell r="N717">
            <v>3.9063750000000002</v>
          </cell>
          <cell r="O717">
            <v>4.1916729999999998</v>
          </cell>
          <cell r="P717">
            <v>204.62148099999999</v>
          </cell>
          <cell r="Q717">
            <v>4.1916729999999998</v>
          </cell>
          <cell r="R717" t="str">
            <v>-</v>
          </cell>
          <cell r="S717">
            <v>102.36660000000001</v>
          </cell>
          <cell r="T717">
            <v>1.785479</v>
          </cell>
          <cell r="U717">
            <v>3.2517049999999998</v>
          </cell>
          <cell r="V717">
            <v>12.834564</v>
          </cell>
          <cell r="W717">
            <v>1000</v>
          </cell>
          <cell r="X717" t="str">
            <v>Registered</v>
          </cell>
        </row>
        <row r="718">
          <cell r="A718" t="str">
            <v>CPF138A</v>
          </cell>
          <cell r="B718">
            <v>5.7</v>
          </cell>
          <cell r="C718">
            <v>41501</v>
          </cell>
          <cell r="D718">
            <v>4.46</v>
          </cell>
          <cell r="E718" t="str">
            <v>Straight</v>
          </cell>
          <cell r="F718" t="str">
            <v>Fixed</v>
          </cell>
          <cell r="G718" t="str">
            <v>A+</v>
          </cell>
          <cell r="I718">
            <v>39827</v>
          </cell>
          <cell r="J718">
            <v>4.5199999999999996</v>
          </cell>
          <cell r="K718">
            <v>39871</v>
          </cell>
          <cell r="L718">
            <v>4.6052860000000004</v>
          </cell>
          <cell r="M718">
            <v>5.0065939999999998</v>
          </cell>
          <cell r="N718">
            <v>4.225333</v>
          </cell>
          <cell r="O718">
            <v>4.6052860000000004</v>
          </cell>
          <cell r="P718">
            <v>208.989554</v>
          </cell>
          <cell r="Q718">
            <v>4.6052860000000004</v>
          </cell>
          <cell r="R718" t="str">
            <v>-</v>
          </cell>
          <cell r="S718">
            <v>104.387243</v>
          </cell>
          <cell r="T718">
            <v>0.21862999999999999</v>
          </cell>
          <cell r="U718">
            <v>3.911556</v>
          </cell>
          <cell r="V718">
            <v>18.266701000000001</v>
          </cell>
          <cell r="W718">
            <v>1000</v>
          </cell>
          <cell r="X718" t="str">
            <v>Registered</v>
          </cell>
        </row>
        <row r="719">
          <cell r="A719" t="str">
            <v>CPN093A</v>
          </cell>
          <cell r="B719">
            <v>4.2</v>
          </cell>
          <cell r="C719">
            <v>39888</v>
          </cell>
          <cell r="D719">
            <v>0.04</v>
          </cell>
          <cell r="E719" t="str">
            <v>Straight</v>
          </cell>
          <cell r="F719" t="str">
            <v>Fixed</v>
          </cell>
          <cell r="G719" t="str">
            <v>A+</v>
          </cell>
          <cell r="I719">
            <v>39766</v>
          </cell>
          <cell r="J719">
            <v>3.8</v>
          </cell>
          <cell r="K719">
            <v>39871</v>
          </cell>
          <cell r="L719">
            <v>3.0434030000000001</v>
          </cell>
          <cell r="M719">
            <v>3.6049910000000001</v>
          </cell>
          <cell r="N719">
            <v>2.9049999999999998</v>
          </cell>
          <cell r="O719">
            <v>3.0434030000000001</v>
          </cell>
          <cell r="P719">
            <v>161.76983200000001</v>
          </cell>
          <cell r="Q719">
            <v>3.0434030000000001</v>
          </cell>
          <cell r="R719" t="str">
            <v>-</v>
          </cell>
          <cell r="S719">
            <v>100.048151</v>
          </cell>
          <cell r="T719">
            <v>0.149589</v>
          </cell>
          <cell r="U719">
            <v>4.0480000000000002E-2</v>
          </cell>
          <cell r="V719">
            <v>2.1575E-2</v>
          </cell>
          <cell r="W719">
            <v>1000</v>
          </cell>
          <cell r="X719" t="str">
            <v>Registered</v>
          </cell>
        </row>
        <row r="720">
          <cell r="A720" t="str">
            <v>CPN096A</v>
          </cell>
          <cell r="B720">
            <v>6.39</v>
          </cell>
          <cell r="C720">
            <v>39978</v>
          </cell>
          <cell r="D720">
            <v>0.28999999999999998</v>
          </cell>
          <cell r="E720" t="str">
            <v>Straight</v>
          </cell>
          <cell r="F720" t="str">
            <v>Fixed</v>
          </cell>
          <cell r="G720" t="str">
            <v>A+</v>
          </cell>
          <cell r="I720">
            <v>39849</v>
          </cell>
          <cell r="J720">
            <v>3</v>
          </cell>
          <cell r="K720">
            <v>39871</v>
          </cell>
          <cell r="L720">
            <v>3.049404</v>
          </cell>
          <cell r="M720">
            <v>3.4434900000000002</v>
          </cell>
          <cell r="N720">
            <v>2.8923079999999999</v>
          </cell>
          <cell r="O720">
            <v>3.049404</v>
          </cell>
          <cell r="P720">
            <v>165.177887</v>
          </cell>
          <cell r="Q720">
            <v>3.049404</v>
          </cell>
          <cell r="R720" t="str">
            <v>-</v>
          </cell>
          <cell r="S720">
            <v>100.952451</v>
          </cell>
          <cell r="T720">
            <v>1.3480270000000001</v>
          </cell>
          <cell r="U720">
            <v>0.28335100000000002</v>
          </cell>
          <cell r="V720">
            <v>0.219836</v>
          </cell>
          <cell r="W720">
            <v>1000</v>
          </cell>
          <cell r="X720" t="str">
            <v>Registered</v>
          </cell>
        </row>
        <row r="721">
          <cell r="A721" t="str">
            <v>CPN096B</v>
          </cell>
          <cell r="B721">
            <v>5.3250000000000002</v>
          </cell>
          <cell r="C721">
            <v>39978</v>
          </cell>
          <cell r="D721">
            <v>0.28999999999999998</v>
          </cell>
          <cell r="E721" t="str">
            <v>Straight</v>
          </cell>
          <cell r="F721" t="str">
            <v>Fixed</v>
          </cell>
          <cell r="G721" t="str">
            <v>A+</v>
          </cell>
          <cell r="I721">
            <v>39848</v>
          </cell>
          <cell r="J721">
            <v>3.32</v>
          </cell>
          <cell r="K721">
            <v>39871</v>
          </cell>
          <cell r="L721">
            <v>3.016413</v>
          </cell>
          <cell r="M721">
            <v>3.4585780000000002</v>
          </cell>
          <cell r="N721">
            <v>2.9064999999999999</v>
          </cell>
          <cell r="O721">
            <v>3.016413</v>
          </cell>
          <cell r="P721">
            <v>161.82854900000001</v>
          </cell>
          <cell r="Q721">
            <v>3.016413</v>
          </cell>
          <cell r="R721" t="str">
            <v>-</v>
          </cell>
          <cell r="S721">
            <v>100.658753</v>
          </cell>
          <cell r="T721">
            <v>1.123356</v>
          </cell>
          <cell r="U721">
            <v>0.28339999999999999</v>
          </cell>
          <cell r="V721">
            <v>0.21614800000000001</v>
          </cell>
          <cell r="W721">
            <v>1000</v>
          </cell>
          <cell r="X721" t="str">
            <v>Registered</v>
          </cell>
        </row>
        <row r="722">
          <cell r="A722" t="str">
            <v>CPN10DA</v>
          </cell>
          <cell r="B722">
            <v>5.24</v>
          </cell>
          <cell r="C722">
            <v>40521</v>
          </cell>
          <cell r="D722">
            <v>1.78</v>
          </cell>
          <cell r="E722" t="str">
            <v>Straight</v>
          </cell>
          <cell r="F722" t="str">
            <v>Fixed</v>
          </cell>
          <cell r="G722" t="str">
            <v>A+</v>
          </cell>
          <cell r="I722" t="str">
            <v>-</v>
          </cell>
          <cell r="J722" t="str">
            <v>-</v>
          </cell>
          <cell r="K722">
            <v>39871</v>
          </cell>
          <cell r="L722">
            <v>3.387769</v>
          </cell>
          <cell r="M722">
            <v>3.9272109999999998</v>
          </cell>
          <cell r="N722">
            <v>3.2545999999999999</v>
          </cell>
          <cell r="O722">
            <v>3.387769</v>
          </cell>
          <cell r="P722">
            <v>185.30465899999999</v>
          </cell>
          <cell r="Q722">
            <v>3.387769</v>
          </cell>
          <cell r="R722" t="str">
            <v>-</v>
          </cell>
          <cell r="S722">
            <v>103.16482999999999</v>
          </cell>
          <cell r="T722">
            <v>1.1772050000000001</v>
          </cell>
          <cell r="U722">
            <v>1.67184</v>
          </cell>
          <cell r="V722">
            <v>3.695379</v>
          </cell>
          <cell r="W722">
            <v>1000</v>
          </cell>
          <cell r="X722" t="str">
            <v>Registered</v>
          </cell>
        </row>
        <row r="723">
          <cell r="A723" t="str">
            <v>CPN119A</v>
          </cell>
          <cell r="B723">
            <v>4.8</v>
          </cell>
          <cell r="C723">
            <v>40811</v>
          </cell>
          <cell r="D723">
            <v>2.57</v>
          </cell>
          <cell r="E723" t="str">
            <v>Straight</v>
          </cell>
          <cell r="F723" t="str">
            <v>Fixed</v>
          </cell>
          <cell r="G723" t="str">
            <v>A+</v>
          </cell>
          <cell r="I723">
            <v>39869</v>
          </cell>
          <cell r="J723">
            <v>3.59</v>
          </cell>
          <cell r="K723">
            <v>39871</v>
          </cell>
          <cell r="L723">
            <v>3.5912250000000001</v>
          </cell>
          <cell r="M723">
            <v>4.166385</v>
          </cell>
          <cell r="N723">
            <v>3.4562499999999998</v>
          </cell>
          <cell r="O723">
            <v>3.5912250000000001</v>
          </cell>
          <cell r="P723">
            <v>182.93912800000001</v>
          </cell>
          <cell r="Q723">
            <v>3.5912250000000001</v>
          </cell>
          <cell r="R723" t="str">
            <v>-</v>
          </cell>
          <cell r="S723">
            <v>102.955</v>
          </cell>
          <cell r="T723">
            <v>2.0646580000000001</v>
          </cell>
          <cell r="U723">
            <v>2.356414</v>
          </cell>
          <cell r="V723">
            <v>6.9809159999999997</v>
          </cell>
          <cell r="W723">
            <v>1000</v>
          </cell>
          <cell r="X723" t="str">
            <v>Registered</v>
          </cell>
        </row>
        <row r="724">
          <cell r="A724" t="str">
            <v>CPN126A</v>
          </cell>
          <cell r="B724">
            <v>4.25</v>
          </cell>
          <cell r="C724">
            <v>41074</v>
          </cell>
          <cell r="D724">
            <v>3.29</v>
          </cell>
          <cell r="E724" t="str">
            <v>Straight</v>
          </cell>
          <cell r="F724" t="str">
            <v>Fixed</v>
          </cell>
          <cell r="G724" t="str">
            <v>A+</v>
          </cell>
          <cell r="I724">
            <v>39868</v>
          </cell>
          <cell r="J724">
            <v>4.0999999999999996</v>
          </cell>
          <cell r="K724">
            <v>39871</v>
          </cell>
          <cell r="L724">
            <v>4.106878</v>
          </cell>
          <cell r="M724">
            <v>4.4395610000000003</v>
          </cell>
          <cell r="N724">
            <v>3.8198750000000001</v>
          </cell>
          <cell r="O724">
            <v>4.106878</v>
          </cell>
          <cell r="P724">
            <v>204.27090100000001</v>
          </cell>
          <cell r="Q724">
            <v>4.106878</v>
          </cell>
          <cell r="R724" t="str">
            <v>-</v>
          </cell>
          <cell r="S724">
            <v>100.436536</v>
          </cell>
          <cell r="T724">
            <v>0.89657500000000001</v>
          </cell>
          <cell r="U724">
            <v>3.0152779999999999</v>
          </cell>
          <cell r="V724">
            <v>10.969058</v>
          </cell>
          <cell r="W724">
            <v>1000</v>
          </cell>
          <cell r="X724" t="str">
            <v>Registered</v>
          </cell>
        </row>
        <row r="725">
          <cell r="A725" t="str">
            <v>DAD12NA</v>
          </cell>
          <cell r="B725">
            <v>6.7</v>
          </cell>
          <cell r="C725">
            <v>41242</v>
          </cell>
          <cell r="D725">
            <v>3.75</v>
          </cell>
          <cell r="E725" t="str">
            <v>Straight</v>
          </cell>
          <cell r="F725" t="str">
            <v>Fixed</v>
          </cell>
          <cell r="G725" t="str">
            <v>AAA</v>
          </cell>
          <cell r="H725" t="str">
            <v>AAA(tha)</v>
          </cell>
          <cell r="I725" t="str">
            <v>-</v>
          </cell>
          <cell r="J725" t="str">
            <v>-</v>
          </cell>
          <cell r="K725">
            <v>39871</v>
          </cell>
          <cell r="L725">
            <v>3.6043940000000001</v>
          </cell>
          <cell r="M725">
            <v>3.7931789999999999</v>
          </cell>
          <cell r="N725">
            <v>3.4279999999999999</v>
          </cell>
          <cell r="O725">
            <v>3.6043940000000001</v>
          </cell>
          <cell r="P725">
            <v>141.73906099999999</v>
          </cell>
          <cell r="Q725">
            <v>3.6043940000000001</v>
          </cell>
          <cell r="R725" t="str">
            <v>-</v>
          </cell>
          <cell r="S725">
            <v>110.81890199999999</v>
          </cell>
          <cell r="T725">
            <v>1.8356000000000001E-2</v>
          </cell>
          <cell r="U725">
            <v>3.3353579999999998</v>
          </cell>
          <cell r="V725">
            <v>12.718158000000001</v>
          </cell>
          <cell r="W725">
            <v>1000</v>
          </cell>
          <cell r="X725" t="str">
            <v>Registered</v>
          </cell>
        </row>
        <row r="726">
          <cell r="A726" t="str">
            <v>DAD15NA</v>
          </cell>
          <cell r="B726">
            <v>7.35</v>
          </cell>
          <cell r="C726">
            <v>42337</v>
          </cell>
          <cell r="D726">
            <v>6.75</v>
          </cell>
          <cell r="E726" t="str">
            <v>Straight</v>
          </cell>
          <cell r="F726" t="str">
            <v>Fixed</v>
          </cell>
          <cell r="G726" t="str">
            <v>AAA</v>
          </cell>
          <cell r="H726" t="str">
            <v>AAA(tha)</v>
          </cell>
          <cell r="I726">
            <v>39464</v>
          </cell>
          <cell r="J726">
            <v>5.0999999999999996</v>
          </cell>
          <cell r="K726">
            <v>39871</v>
          </cell>
          <cell r="L726">
            <v>4.415222</v>
          </cell>
          <cell r="M726">
            <v>4.907737</v>
          </cell>
          <cell r="N726">
            <v>4.217244</v>
          </cell>
          <cell r="O726">
            <v>4.415222</v>
          </cell>
          <cell r="P726">
            <v>140.460094</v>
          </cell>
          <cell r="Q726">
            <v>4.415222</v>
          </cell>
          <cell r="R726" t="str">
            <v>-</v>
          </cell>
          <cell r="S726">
            <v>117.061392</v>
          </cell>
          <cell r="T726">
            <v>2.0136999999999999E-2</v>
          </cell>
          <cell r="U726">
            <v>5.4375479999999996</v>
          </cell>
          <cell r="V726">
            <v>34.904380000000003</v>
          </cell>
          <cell r="W726">
            <v>1000</v>
          </cell>
          <cell r="X726" t="str">
            <v>Registered</v>
          </cell>
        </row>
        <row r="727">
          <cell r="A727" t="str">
            <v>DAD20NA</v>
          </cell>
          <cell r="B727">
            <v>7.5</v>
          </cell>
          <cell r="C727">
            <v>44164</v>
          </cell>
          <cell r="D727">
            <v>11.76</v>
          </cell>
          <cell r="E727" t="str">
            <v>Straight</v>
          </cell>
          <cell r="F727" t="str">
            <v>Fixed</v>
          </cell>
          <cell r="G727" t="str">
            <v>AAA</v>
          </cell>
          <cell r="H727" t="str">
            <v>AAA(tha)</v>
          </cell>
          <cell r="I727">
            <v>39808</v>
          </cell>
          <cell r="J727">
            <v>4.2699999999999996</v>
          </cell>
          <cell r="K727">
            <v>39871</v>
          </cell>
          <cell r="L727">
            <v>5.7557780000000003</v>
          </cell>
          <cell r="M727">
            <v>5.85</v>
          </cell>
          <cell r="N727">
            <v>5.2382</v>
          </cell>
          <cell r="O727">
            <v>5.7557780000000003</v>
          </cell>
          <cell r="P727">
            <v>179.36788200000001</v>
          </cell>
          <cell r="Q727">
            <v>5.7557780000000003</v>
          </cell>
          <cell r="R727" t="str">
            <v>-</v>
          </cell>
          <cell r="S727">
            <v>114.840014</v>
          </cell>
          <cell r="T727">
            <v>2.0548E-2</v>
          </cell>
          <cell r="U727">
            <v>8.0743690000000008</v>
          </cell>
          <cell r="V727">
            <v>83.088896000000005</v>
          </cell>
          <cell r="W727">
            <v>1000</v>
          </cell>
          <cell r="X727" t="str">
            <v>Registered</v>
          </cell>
        </row>
        <row r="728">
          <cell r="A728" t="str">
            <v>DAD20NB</v>
          </cell>
          <cell r="B728">
            <v>6.05</v>
          </cell>
          <cell r="C728">
            <v>44164</v>
          </cell>
          <cell r="D728">
            <v>11.76</v>
          </cell>
          <cell r="E728" t="str">
            <v>Straight</v>
          </cell>
          <cell r="F728" t="str">
            <v>Fixed</v>
          </cell>
          <cell r="G728" t="str">
            <v>AAA</v>
          </cell>
          <cell r="H728" t="str">
            <v>AAA(tha)</v>
          </cell>
          <cell r="I728">
            <v>39797</v>
          </cell>
          <cell r="J728">
            <v>4.2300000000000004</v>
          </cell>
          <cell r="K728">
            <v>39871</v>
          </cell>
          <cell r="L728">
            <v>5.7557780000000003</v>
          </cell>
          <cell r="M728">
            <v>5.85</v>
          </cell>
          <cell r="N728">
            <v>5.3806450000000003</v>
          </cell>
          <cell r="O728">
            <v>5.7557780000000003</v>
          </cell>
          <cell r="P728">
            <v>174.11057099999999</v>
          </cell>
          <cell r="Q728">
            <v>5.7557780000000003</v>
          </cell>
          <cell r="R728" t="str">
            <v>-</v>
          </cell>
          <cell r="S728">
            <v>102.519452</v>
          </cell>
          <cell r="T728">
            <v>1.6574999999999999E-2</v>
          </cell>
          <cell r="U728">
            <v>8.4119569999999992</v>
          </cell>
          <cell r="V728">
            <v>88.273542000000006</v>
          </cell>
          <cell r="W728">
            <v>1000</v>
          </cell>
          <cell r="X728" t="str">
            <v>Registered</v>
          </cell>
        </row>
        <row r="729">
          <cell r="A729" t="str">
            <v>DAD25NA</v>
          </cell>
          <cell r="B729">
            <v>7.99</v>
          </cell>
          <cell r="C729">
            <v>45990</v>
          </cell>
          <cell r="D729">
            <v>16.760000000000002</v>
          </cell>
          <cell r="E729" t="str">
            <v>Straight</v>
          </cell>
          <cell r="F729" t="str">
            <v>Fixed</v>
          </cell>
          <cell r="G729" t="str">
            <v>AAA</v>
          </cell>
          <cell r="H729" t="str">
            <v>AAA(tha)</v>
          </cell>
          <cell r="I729">
            <v>39805</v>
          </cell>
          <cell r="J729">
            <v>4.6550000000000002</v>
          </cell>
          <cell r="K729">
            <v>39871</v>
          </cell>
          <cell r="L729">
            <v>6.5272920000000001</v>
          </cell>
          <cell r="M729">
            <v>6.75</v>
          </cell>
          <cell r="N729">
            <v>5.7477320000000001</v>
          </cell>
          <cell r="O729">
            <v>6.5272920000000001</v>
          </cell>
          <cell r="P729">
            <v>188.24280400000001</v>
          </cell>
          <cell r="Q729">
            <v>6.5272920000000001</v>
          </cell>
          <cell r="R729" t="str">
            <v>-</v>
          </cell>
          <cell r="S729">
            <v>114.85717099999999</v>
          </cell>
          <cell r="T729">
            <v>2.189E-2</v>
          </cell>
          <cell r="U729">
            <v>9.7165879999999998</v>
          </cell>
          <cell r="V729">
            <v>130.93084500000001</v>
          </cell>
          <cell r="W729">
            <v>1000</v>
          </cell>
          <cell r="X729" t="str">
            <v>Registered</v>
          </cell>
        </row>
        <row r="730">
          <cell r="A730" t="str">
            <v>DAD25NB</v>
          </cell>
          <cell r="B730">
            <v>6.5</v>
          </cell>
          <cell r="C730">
            <v>45990</v>
          </cell>
          <cell r="D730">
            <v>16.760000000000002</v>
          </cell>
          <cell r="E730" t="str">
            <v>Straight</v>
          </cell>
          <cell r="F730" t="str">
            <v>Fixed</v>
          </cell>
          <cell r="G730" t="str">
            <v>AAA</v>
          </cell>
          <cell r="H730" t="str">
            <v>AAA(tha)</v>
          </cell>
          <cell r="I730">
            <v>39798</v>
          </cell>
          <cell r="J730">
            <v>4.5999999999999996</v>
          </cell>
          <cell r="K730">
            <v>39871</v>
          </cell>
          <cell r="L730">
            <v>6.631818</v>
          </cell>
          <cell r="M730">
            <v>6.75</v>
          </cell>
          <cell r="N730">
            <v>5.8055680000000001</v>
          </cell>
          <cell r="O730">
            <v>6.631818</v>
          </cell>
          <cell r="P730">
            <v>191.89932400000001</v>
          </cell>
          <cell r="Q730">
            <v>6.631818</v>
          </cell>
          <cell r="R730" t="str">
            <v>-</v>
          </cell>
          <cell r="S730">
            <v>98.695043999999996</v>
          </cell>
          <cell r="T730">
            <v>1.7808000000000001E-2</v>
          </cell>
          <cell r="U730">
            <v>10.104986</v>
          </cell>
          <cell r="V730">
            <v>139.30501699999999</v>
          </cell>
          <cell r="W730">
            <v>1000</v>
          </cell>
          <cell r="X730" t="str">
            <v>Registered</v>
          </cell>
        </row>
        <row r="731">
          <cell r="A731" t="str">
            <v>DAD25NC</v>
          </cell>
          <cell r="B731">
            <v>6.05</v>
          </cell>
          <cell r="C731">
            <v>45990</v>
          </cell>
          <cell r="D731">
            <v>16.760000000000002</v>
          </cell>
          <cell r="E731" t="str">
            <v>Straight</v>
          </cell>
          <cell r="F731" t="str">
            <v>Fixed</v>
          </cell>
          <cell r="G731" t="str">
            <v>AAA</v>
          </cell>
          <cell r="H731" t="str">
            <v>AAA(tha)</v>
          </cell>
          <cell r="I731">
            <v>39798</v>
          </cell>
          <cell r="J731">
            <v>4.5999999999999996</v>
          </cell>
          <cell r="K731">
            <v>39871</v>
          </cell>
          <cell r="L731">
            <v>6.6125829999999999</v>
          </cell>
          <cell r="M731">
            <v>6.75</v>
          </cell>
          <cell r="N731">
            <v>5.8375539999999999</v>
          </cell>
          <cell r="O731">
            <v>6.6125829999999999</v>
          </cell>
          <cell r="P731">
            <v>187.09039000000001</v>
          </cell>
          <cell r="Q731">
            <v>6.6125829999999999</v>
          </cell>
          <cell r="R731" t="str">
            <v>-</v>
          </cell>
          <cell r="S731">
            <v>94.349896000000001</v>
          </cell>
          <cell r="T731">
            <v>1.6574999999999999E-2</v>
          </cell>
          <cell r="U731">
            <v>10.267728</v>
          </cell>
          <cell r="V731">
            <v>142.770914</v>
          </cell>
          <cell r="W731">
            <v>1000</v>
          </cell>
          <cell r="X731" t="str">
            <v>Registered</v>
          </cell>
        </row>
        <row r="732">
          <cell r="A732" t="str">
            <v>EB108A</v>
          </cell>
          <cell r="B732">
            <v>4.82</v>
          </cell>
          <cell r="C732">
            <v>40398</v>
          </cell>
          <cell r="D732">
            <v>1.44</v>
          </cell>
          <cell r="E732" t="str">
            <v>Straight</v>
          </cell>
          <cell r="F732" t="str">
            <v>Fixed</v>
          </cell>
          <cell r="G732" t="str">
            <v>AA</v>
          </cell>
          <cell r="I732" t="str">
            <v>-</v>
          </cell>
          <cell r="J732" t="str">
            <v>-</v>
          </cell>
          <cell r="K732">
            <v>39871</v>
          </cell>
          <cell r="L732">
            <v>3.0615220000000001</v>
          </cell>
          <cell r="M732">
            <v>3.3609390000000001</v>
          </cell>
          <cell r="N732">
            <v>3.0249999999999999</v>
          </cell>
          <cell r="O732">
            <v>3.0615220000000001</v>
          </cell>
          <cell r="P732">
            <v>154.684425</v>
          </cell>
          <cell r="Q732">
            <v>3.0615220000000001</v>
          </cell>
          <cell r="R732" t="str">
            <v>-</v>
          </cell>
          <cell r="S732">
            <v>102.473929</v>
          </cell>
          <cell r="T732">
            <v>0.27731499999999998</v>
          </cell>
          <cell r="U732">
            <v>1.382649</v>
          </cell>
          <cell r="V732">
            <v>2.6194419999999998</v>
          </cell>
          <cell r="W732">
            <v>1000</v>
          </cell>
          <cell r="X732" t="str">
            <v>Registered</v>
          </cell>
        </row>
        <row r="733">
          <cell r="A733" t="str">
            <v>EB108B</v>
          </cell>
          <cell r="B733">
            <v>3.1951000000000001</v>
          </cell>
          <cell r="C733">
            <v>40398</v>
          </cell>
          <cell r="D733">
            <v>1.44</v>
          </cell>
          <cell r="E733" t="str">
            <v>Straight</v>
          </cell>
          <cell r="F733" t="str">
            <v>Floated</v>
          </cell>
          <cell r="G733" t="str">
            <v>AA</v>
          </cell>
          <cell r="I733" t="str">
            <v>-</v>
          </cell>
          <cell r="J733" t="str">
            <v>-</v>
          </cell>
          <cell r="K733" t="str">
            <v>-</v>
          </cell>
          <cell r="L733" t="str">
            <v>-</v>
          </cell>
          <cell r="M733" t="str">
            <v>-</v>
          </cell>
          <cell r="N733" t="str">
            <v>-</v>
          </cell>
          <cell r="O733">
            <v>3.2500200000000001</v>
          </cell>
          <cell r="P733">
            <v>89.999998000000005</v>
          </cell>
          <cell r="Q733">
            <v>3.2500200000000001</v>
          </cell>
          <cell r="R733">
            <v>0.9</v>
          </cell>
          <cell r="S733">
            <v>99.988028</v>
          </cell>
          <cell r="T733">
            <v>0.18382799999999999</v>
          </cell>
          <cell r="U733">
            <v>0.43134899999999998</v>
          </cell>
          <cell r="V733">
            <v>0.399314</v>
          </cell>
          <cell r="W733">
            <v>1000</v>
          </cell>
          <cell r="X733" t="str">
            <v>Registered</v>
          </cell>
        </row>
        <row r="734">
          <cell r="A734" t="str">
            <v>EB128A</v>
          </cell>
          <cell r="B734">
            <v>5.37</v>
          </cell>
          <cell r="C734">
            <v>41129</v>
          </cell>
          <cell r="D734">
            <v>3.44</v>
          </cell>
          <cell r="E734" t="str">
            <v>Straight</v>
          </cell>
          <cell r="F734" t="str">
            <v>Fixed</v>
          </cell>
          <cell r="G734" t="str">
            <v>AA</v>
          </cell>
          <cell r="I734" t="str">
            <v>-</v>
          </cell>
          <cell r="J734" t="str">
            <v>-</v>
          </cell>
          <cell r="K734">
            <v>39871</v>
          </cell>
          <cell r="L734">
            <v>3.729762</v>
          </cell>
          <cell r="M734">
            <v>3.968839</v>
          </cell>
          <cell r="N734">
            <v>3.663125</v>
          </cell>
          <cell r="O734">
            <v>3.729762</v>
          </cell>
          <cell r="P734">
            <v>163.67021700000001</v>
          </cell>
          <cell r="Q734">
            <v>3.729762</v>
          </cell>
          <cell r="R734" t="str">
            <v>-</v>
          </cell>
          <cell r="S734">
            <v>105.26674800000001</v>
          </cell>
          <cell r="T734">
            <v>0.30895899999999998</v>
          </cell>
          <cell r="U734">
            <v>3.1252019999999998</v>
          </cell>
          <cell r="V734">
            <v>11.775468</v>
          </cell>
          <cell r="W734">
            <v>1000</v>
          </cell>
          <cell r="X734" t="str">
            <v>Registered</v>
          </cell>
        </row>
        <row r="735">
          <cell r="A735" t="str">
            <v>EB128B</v>
          </cell>
          <cell r="B735">
            <v>3.4451000000000001</v>
          </cell>
          <cell r="C735">
            <v>41129</v>
          </cell>
          <cell r="D735">
            <v>3.44</v>
          </cell>
          <cell r="E735" t="str">
            <v>Straight</v>
          </cell>
          <cell r="F735" t="str">
            <v>Floated</v>
          </cell>
          <cell r="G735" t="str">
            <v>AA</v>
          </cell>
          <cell r="I735">
            <v>39542</v>
          </cell>
          <cell r="J735">
            <v>4.9423300000000001</v>
          </cell>
          <cell r="K735" t="str">
            <v>-</v>
          </cell>
          <cell r="L735" t="str">
            <v>-</v>
          </cell>
          <cell r="M735" t="str">
            <v>-</v>
          </cell>
          <cell r="N735" t="str">
            <v>-</v>
          </cell>
          <cell r="O735">
            <v>4.3500199999999998</v>
          </cell>
          <cell r="P735">
            <v>200</v>
          </cell>
          <cell r="Q735">
            <v>4.3500199999999998</v>
          </cell>
          <cell r="R735">
            <v>2</v>
          </cell>
          <cell r="S735">
            <v>97.301028000000002</v>
          </cell>
          <cell r="T735">
            <v>0.198211</v>
          </cell>
          <cell r="U735">
            <v>0.38896199999999997</v>
          </cell>
          <cell r="V735">
            <v>0.25641199999999997</v>
          </cell>
          <cell r="W735">
            <v>1000</v>
          </cell>
          <cell r="X735" t="str">
            <v>Registered</v>
          </cell>
        </row>
        <row r="736">
          <cell r="A736" t="str">
            <v>ECC102A</v>
          </cell>
          <cell r="B736">
            <v>4.92</v>
          </cell>
          <cell r="C736">
            <v>40219</v>
          </cell>
          <cell r="D736">
            <v>0.95</v>
          </cell>
          <cell r="E736" t="str">
            <v>Straight</v>
          </cell>
          <cell r="F736" t="str">
            <v>Fixed</v>
          </cell>
          <cell r="H736" t="str">
            <v>AAA(tha)</v>
          </cell>
          <cell r="I736">
            <v>39028</v>
          </cell>
          <cell r="J736">
            <v>5.35</v>
          </cell>
          <cell r="K736">
            <v>39871</v>
          </cell>
          <cell r="L736">
            <v>2.8606639999999999</v>
          </cell>
          <cell r="M736">
            <v>4.3499999999999996</v>
          </cell>
          <cell r="N736">
            <v>2.4762</v>
          </cell>
          <cell r="O736">
            <v>2.8606639999999999</v>
          </cell>
          <cell r="P736">
            <v>146.65767</v>
          </cell>
          <cell r="Q736">
            <v>2.8606639999999999</v>
          </cell>
          <cell r="R736" t="str">
            <v>-</v>
          </cell>
          <cell r="S736">
            <v>101.942863</v>
          </cell>
          <cell r="T736">
            <v>0.25611</v>
          </cell>
          <cell r="U736">
            <v>0.91726200000000002</v>
          </cell>
          <cell r="V736">
            <v>0.931091</v>
          </cell>
          <cell r="W736">
            <v>1000</v>
          </cell>
          <cell r="X736" t="str">
            <v>Registered</v>
          </cell>
        </row>
        <row r="737">
          <cell r="A737" t="str">
            <v>ESPD106A</v>
          </cell>
          <cell r="B737">
            <v>4.3899999999999997</v>
          </cell>
          <cell r="C737">
            <v>40339</v>
          </cell>
          <cell r="D737">
            <v>1.28</v>
          </cell>
          <cell r="E737" t="str">
            <v>Straight</v>
          </cell>
          <cell r="F737" t="str">
            <v>Fixed</v>
          </cell>
          <cell r="H737" t="str">
            <v>AAA(tha)</v>
          </cell>
          <cell r="I737" t="str">
            <v>-</v>
          </cell>
          <cell r="J737" t="str">
            <v>-</v>
          </cell>
          <cell r="K737" t="str">
            <v>-</v>
          </cell>
          <cell r="L737" t="str">
            <v>-</v>
          </cell>
          <cell r="M737" t="str">
            <v>-</v>
          </cell>
          <cell r="N737" t="str">
            <v>-</v>
          </cell>
          <cell r="O737">
            <v>2.5847479999999998</v>
          </cell>
          <cell r="P737">
            <v>111.28731000000001</v>
          </cell>
          <cell r="Q737">
            <v>2.5847479999999998</v>
          </cell>
          <cell r="R737" t="str">
            <v>-</v>
          </cell>
          <cell r="S737">
            <v>102.290173</v>
          </cell>
          <cell r="T737">
            <v>0.228521</v>
          </cell>
          <cell r="U737">
            <v>1.2366870000000001</v>
          </cell>
          <cell r="V737">
            <v>1.6613450000000001</v>
          </cell>
          <cell r="W737">
            <v>1000</v>
          </cell>
          <cell r="X737" t="str">
            <v>Registered</v>
          </cell>
        </row>
        <row r="738">
          <cell r="A738" t="str">
            <v>ESPD126A</v>
          </cell>
          <cell r="B738">
            <v>4.76</v>
          </cell>
          <cell r="C738">
            <v>41070</v>
          </cell>
          <cell r="D738">
            <v>3.28</v>
          </cell>
          <cell r="E738" t="str">
            <v>Straight</v>
          </cell>
          <cell r="F738" t="str">
            <v>Fixed</v>
          </cell>
          <cell r="H738" t="str">
            <v>AAA(tha)</v>
          </cell>
          <cell r="I738" t="str">
            <v>-</v>
          </cell>
          <cell r="J738" t="str">
            <v>-</v>
          </cell>
          <cell r="K738" t="str">
            <v>-</v>
          </cell>
          <cell r="L738" t="str">
            <v>-</v>
          </cell>
          <cell r="M738" t="str">
            <v>-</v>
          </cell>
          <cell r="N738" t="str">
            <v>-</v>
          </cell>
          <cell r="O738">
            <v>3.2754829999999999</v>
          </cell>
          <cell r="P738">
            <v>122.195688</v>
          </cell>
          <cell r="Q738">
            <v>3.2754829999999999</v>
          </cell>
          <cell r="R738" t="str">
            <v>-</v>
          </cell>
          <cell r="S738">
            <v>104.635104</v>
          </cell>
          <cell r="T738">
            <v>0.247781</v>
          </cell>
          <cell r="U738">
            <v>3.0290180000000002</v>
          </cell>
          <cell r="V738">
            <v>9.893319</v>
          </cell>
          <cell r="W738">
            <v>1000</v>
          </cell>
          <cell r="X738" t="str">
            <v>Registered</v>
          </cell>
        </row>
        <row r="739">
          <cell r="A739" t="str">
            <v>ESPT112A</v>
          </cell>
          <cell r="B739">
            <v>5.88</v>
          </cell>
          <cell r="C739">
            <v>40584</v>
          </cell>
          <cell r="D739">
            <v>1.95</v>
          </cell>
          <cell r="E739" t="str">
            <v>Straight</v>
          </cell>
          <cell r="F739" t="str">
            <v>Fixed</v>
          </cell>
          <cell r="H739" t="str">
            <v>AAA(tha)</v>
          </cell>
          <cell r="I739" t="str">
            <v>-</v>
          </cell>
          <cell r="J739" t="str">
            <v>-</v>
          </cell>
          <cell r="K739">
            <v>39871</v>
          </cell>
          <cell r="L739">
            <v>2.8638279999999998</v>
          </cell>
          <cell r="M739">
            <v>3.422955</v>
          </cell>
          <cell r="N739">
            <v>2.7785000000000002</v>
          </cell>
          <cell r="O739">
            <v>2.8638279999999998</v>
          </cell>
          <cell r="P739">
            <v>129.40795299999999</v>
          </cell>
          <cell r="Q739">
            <v>2.8638279999999998</v>
          </cell>
          <cell r="R739" t="str">
            <v>-</v>
          </cell>
          <cell r="S739">
            <v>105.72778599999999</v>
          </cell>
          <cell r="T739">
            <v>0.30608200000000002</v>
          </cell>
          <cell r="U739">
            <v>1.83257</v>
          </cell>
          <cell r="V739">
            <v>3.6360760000000001</v>
          </cell>
          <cell r="W739">
            <v>1000</v>
          </cell>
          <cell r="X739" t="str">
            <v>Registered</v>
          </cell>
        </row>
        <row r="740">
          <cell r="A740" t="str">
            <v>ESPT113A</v>
          </cell>
          <cell r="B740">
            <v>6.13</v>
          </cell>
          <cell r="C740">
            <v>40612</v>
          </cell>
          <cell r="D740">
            <v>2.02</v>
          </cell>
          <cell r="E740" t="str">
            <v>Straight</v>
          </cell>
          <cell r="F740" t="str">
            <v>Fixed</v>
          </cell>
          <cell r="H740" t="str">
            <v>AA(tha)</v>
          </cell>
          <cell r="I740" t="str">
            <v>-</v>
          </cell>
          <cell r="J740" t="str">
            <v>-</v>
          </cell>
          <cell r="K740">
            <v>39871</v>
          </cell>
          <cell r="L740">
            <v>3.2071360000000002</v>
          </cell>
          <cell r="M740">
            <v>3.8120219999999998</v>
          </cell>
          <cell r="N740">
            <v>3.0950000000000002</v>
          </cell>
          <cell r="O740">
            <v>3.2071360000000002</v>
          </cell>
          <cell r="P740">
            <v>163.231202</v>
          </cell>
          <cell r="Q740">
            <v>3.2071360000000002</v>
          </cell>
          <cell r="R740" t="str">
            <v>-</v>
          </cell>
          <cell r="S740">
            <v>105.762805</v>
          </cell>
          <cell r="T740">
            <v>0.31909599999999999</v>
          </cell>
          <cell r="U740">
            <v>1.9017059999999999</v>
          </cell>
          <cell r="V740">
            <v>3.9211610000000001</v>
          </cell>
          <cell r="W740">
            <v>1000</v>
          </cell>
          <cell r="X740" t="str">
            <v>Registered</v>
          </cell>
        </row>
        <row r="741">
          <cell r="A741" t="str">
            <v>ESPT113B</v>
          </cell>
          <cell r="B741">
            <v>6.33</v>
          </cell>
          <cell r="C741">
            <v>40612</v>
          </cell>
          <cell r="D741">
            <v>2.02</v>
          </cell>
          <cell r="E741" t="str">
            <v>Straight</v>
          </cell>
          <cell r="F741" t="str">
            <v>Fixed</v>
          </cell>
          <cell r="H741" t="str">
            <v>A(tha)</v>
          </cell>
          <cell r="I741" t="str">
            <v>-</v>
          </cell>
          <cell r="J741" t="str">
            <v>-</v>
          </cell>
          <cell r="K741">
            <v>39871</v>
          </cell>
          <cell r="L741">
            <v>3.719233</v>
          </cell>
          <cell r="M741">
            <v>4.2054530000000003</v>
          </cell>
          <cell r="N741">
            <v>3.5950000000000002</v>
          </cell>
          <cell r="O741">
            <v>3.719233</v>
          </cell>
          <cell r="P741">
            <v>216.10425000000001</v>
          </cell>
          <cell r="Q741">
            <v>3.719233</v>
          </cell>
          <cell r="R741" t="str">
            <v>-</v>
          </cell>
          <cell r="S741">
            <v>105.125952</v>
          </cell>
          <cell r="T741">
            <v>0.32950699999999999</v>
          </cell>
          <cell r="U741">
            <v>1.8967499999999999</v>
          </cell>
          <cell r="V741">
            <v>3.9065400000000001</v>
          </cell>
          <cell r="W741">
            <v>1000</v>
          </cell>
          <cell r="X741" t="str">
            <v>Registered</v>
          </cell>
        </row>
        <row r="742">
          <cell r="A742" t="str">
            <v>GCC094A</v>
          </cell>
          <cell r="B742">
            <v>5.87</v>
          </cell>
          <cell r="C742">
            <v>39930</v>
          </cell>
          <cell r="D742">
            <v>0.16</v>
          </cell>
          <cell r="E742" t="str">
            <v>Amortization</v>
          </cell>
          <cell r="F742" t="str">
            <v>Fixed</v>
          </cell>
          <cell r="H742" t="str">
            <v>AA+(tha)</v>
          </cell>
          <cell r="I742">
            <v>39737</v>
          </cell>
          <cell r="J742">
            <v>4.08</v>
          </cell>
          <cell r="K742">
            <v>39871</v>
          </cell>
          <cell r="L742">
            <v>2.6819359999999999</v>
          </cell>
          <cell r="M742">
            <v>3.0719409999999998</v>
          </cell>
          <cell r="N742">
            <v>2.1333329999999999</v>
          </cell>
          <cell r="O742">
            <v>2.6819359999999999</v>
          </cell>
          <cell r="P742">
            <v>126.591855</v>
          </cell>
          <cell r="Q742">
            <v>2.6819359999999999</v>
          </cell>
          <cell r="R742" t="str">
            <v>-</v>
          </cell>
          <cell r="S742">
            <v>100.489358</v>
          </cell>
          <cell r="T742">
            <v>2.0102739999999999</v>
          </cell>
          <cell r="U742">
            <v>0.15409800000000001</v>
          </cell>
          <cell r="V742">
            <v>9.9776000000000004E-2</v>
          </cell>
          <cell r="W742">
            <v>166.66667000000001</v>
          </cell>
          <cell r="X742" t="str">
            <v>Registered</v>
          </cell>
        </row>
        <row r="743">
          <cell r="A743" t="str">
            <v>GCC114A</v>
          </cell>
          <cell r="B743">
            <v>6.11</v>
          </cell>
          <cell r="C743">
            <v>40660</v>
          </cell>
          <cell r="D743">
            <v>2.16</v>
          </cell>
          <cell r="E743" t="str">
            <v>Amortization</v>
          </cell>
          <cell r="F743" t="str">
            <v>Fixed</v>
          </cell>
          <cell r="H743" t="str">
            <v>AA+(tha)</v>
          </cell>
          <cell r="I743">
            <v>39841</v>
          </cell>
          <cell r="J743">
            <v>3.47</v>
          </cell>
          <cell r="K743">
            <v>39871</v>
          </cell>
          <cell r="L743">
            <v>3.1571340000000001</v>
          </cell>
          <cell r="M743">
            <v>3.488794</v>
          </cell>
          <cell r="N743">
            <v>2.786</v>
          </cell>
          <cell r="O743">
            <v>3.1571340000000001</v>
          </cell>
          <cell r="P743">
            <v>162.31255100000001</v>
          </cell>
          <cell r="Q743">
            <v>3.1571340000000001</v>
          </cell>
          <cell r="R743" t="str">
            <v>-</v>
          </cell>
          <cell r="S743">
            <v>104.015705</v>
          </cell>
          <cell r="T743">
            <v>2.0924659999999999</v>
          </cell>
          <cell r="U743">
            <v>1.3227930000000001</v>
          </cell>
          <cell r="V743">
            <v>2.7347440000000001</v>
          </cell>
          <cell r="W743">
            <v>1000</v>
          </cell>
          <cell r="X743" t="str">
            <v>Registered</v>
          </cell>
        </row>
        <row r="744">
          <cell r="A744" t="str">
            <v>GCC164A</v>
          </cell>
          <cell r="B744">
            <v>6.64</v>
          </cell>
          <cell r="C744">
            <v>42487</v>
          </cell>
          <cell r="D744">
            <v>7.16</v>
          </cell>
          <cell r="E744" t="str">
            <v>Amortization</v>
          </cell>
          <cell r="F744" t="str">
            <v>Fixed</v>
          </cell>
          <cell r="H744" t="str">
            <v>AA+(tha)</v>
          </cell>
          <cell r="I744">
            <v>38924</v>
          </cell>
          <cell r="J744">
            <v>6.35</v>
          </cell>
          <cell r="K744">
            <v>39871</v>
          </cell>
          <cell r="L744">
            <v>4.405824</v>
          </cell>
          <cell r="M744">
            <v>4.6754730000000002</v>
          </cell>
          <cell r="N744">
            <v>2.6790630000000002</v>
          </cell>
          <cell r="O744">
            <v>4.405824</v>
          </cell>
          <cell r="P744">
            <v>175.204632</v>
          </cell>
          <cell r="Q744">
            <v>4.405824</v>
          </cell>
          <cell r="R744" t="str">
            <v>-</v>
          </cell>
          <cell r="S744">
            <v>109.69367200000001</v>
          </cell>
          <cell r="T744">
            <v>2.2739729999999998</v>
          </cell>
          <cell r="U744">
            <v>4.1078419999999998</v>
          </cell>
          <cell r="V744">
            <v>22.097228000000001</v>
          </cell>
          <cell r="W744">
            <v>1000</v>
          </cell>
          <cell r="X744" t="str">
            <v>Registered</v>
          </cell>
        </row>
        <row r="745">
          <cell r="A745" t="str">
            <v>GLOW09OA</v>
          </cell>
          <cell r="B745">
            <v>4.5999999999999996</v>
          </cell>
          <cell r="C745">
            <v>40087</v>
          </cell>
          <cell r="D745">
            <v>0.59</v>
          </cell>
          <cell r="E745" t="str">
            <v>Amortization</v>
          </cell>
          <cell r="F745" t="str">
            <v>Fixed</v>
          </cell>
          <cell r="G745" t="str">
            <v>A</v>
          </cell>
          <cell r="I745">
            <v>39699</v>
          </cell>
          <cell r="J745">
            <v>4.3</v>
          </cell>
          <cell r="K745">
            <v>39871</v>
          </cell>
          <cell r="L745">
            <v>3.3283170000000002</v>
          </cell>
          <cell r="M745">
            <v>3.438634</v>
          </cell>
          <cell r="N745">
            <v>1.8648359999999999</v>
          </cell>
          <cell r="O745">
            <v>3.3283170000000002</v>
          </cell>
          <cell r="P745">
            <v>193.89612700000001</v>
          </cell>
          <cell r="Q745">
            <v>3.3283170000000002</v>
          </cell>
          <cell r="R745" t="str">
            <v>-</v>
          </cell>
          <cell r="S745">
            <v>100.42059500000001</v>
          </cell>
          <cell r="T745">
            <v>1.903014</v>
          </cell>
          <cell r="U745">
            <v>0.32574799999999998</v>
          </cell>
          <cell r="V745">
            <v>0.32677600000000001</v>
          </cell>
          <cell r="W745">
            <v>1000</v>
          </cell>
          <cell r="X745" t="str">
            <v>Registered</v>
          </cell>
        </row>
        <row r="746">
          <cell r="A746" t="str">
            <v>GLOW10DA</v>
          </cell>
          <cell r="B746">
            <v>4.8</v>
          </cell>
          <cell r="C746">
            <v>40523</v>
          </cell>
          <cell r="D746">
            <v>1.78</v>
          </cell>
          <cell r="E746" t="str">
            <v>Straight</v>
          </cell>
          <cell r="F746" t="str">
            <v>Fixed</v>
          </cell>
          <cell r="G746" t="str">
            <v>A</v>
          </cell>
          <cell r="I746">
            <v>39840</v>
          </cell>
          <cell r="J746">
            <v>3.94</v>
          </cell>
          <cell r="K746">
            <v>39871</v>
          </cell>
          <cell r="L746">
            <v>3.6476679999999999</v>
          </cell>
          <cell r="M746">
            <v>3.8455270000000001</v>
          </cell>
          <cell r="N746">
            <v>3.35</v>
          </cell>
          <cell r="O746">
            <v>3.6476679999999999</v>
          </cell>
          <cell r="P746">
            <v>211.64337699999999</v>
          </cell>
          <cell r="Q746">
            <v>3.6476679999999999</v>
          </cell>
          <cell r="R746" t="str">
            <v>-</v>
          </cell>
          <cell r="S746">
            <v>101.9693</v>
          </cell>
          <cell r="T746">
            <v>1.052055</v>
          </cell>
          <cell r="U746">
            <v>1.6804399999999999</v>
          </cell>
          <cell r="V746">
            <v>3.721797</v>
          </cell>
          <cell r="W746">
            <v>1000</v>
          </cell>
          <cell r="X746" t="str">
            <v>Registered</v>
          </cell>
        </row>
        <row r="747">
          <cell r="A747" t="str">
            <v>GLOW156A</v>
          </cell>
          <cell r="B747">
            <v>5.84</v>
          </cell>
          <cell r="C747">
            <v>42160</v>
          </cell>
          <cell r="D747">
            <v>6.27</v>
          </cell>
          <cell r="E747" t="str">
            <v>Straight</v>
          </cell>
          <cell r="F747" t="str">
            <v>Fixed</v>
          </cell>
          <cell r="G747" t="str">
            <v>A</v>
          </cell>
          <cell r="I747" t="str">
            <v>-</v>
          </cell>
          <cell r="J747" t="str">
            <v>-</v>
          </cell>
          <cell r="K747">
            <v>39871</v>
          </cell>
          <cell r="L747">
            <v>5.2581429999999996</v>
          </cell>
          <cell r="M747">
            <v>5.6209350000000002</v>
          </cell>
          <cell r="N747">
            <v>5.0022789999999997</v>
          </cell>
          <cell r="O747">
            <v>5.2581429999999996</v>
          </cell>
          <cell r="P747">
            <v>238.01745</v>
          </cell>
          <cell r="Q747">
            <v>5.2581429999999996</v>
          </cell>
          <cell r="R747" t="str">
            <v>-</v>
          </cell>
          <cell r="S747">
            <v>103.069529</v>
          </cell>
          <cell r="T747">
            <v>1.3759999999999999</v>
          </cell>
          <cell r="U747">
            <v>5.1469940000000003</v>
          </cell>
          <cell r="V747">
            <v>32.066637</v>
          </cell>
          <cell r="W747">
            <v>1000</v>
          </cell>
          <cell r="X747" t="str">
            <v>Registered</v>
          </cell>
        </row>
        <row r="748">
          <cell r="A748" t="str">
            <v>GLOW175A</v>
          </cell>
          <cell r="B748">
            <v>4.5599999999999996</v>
          </cell>
          <cell r="C748">
            <v>42876</v>
          </cell>
          <cell r="D748">
            <v>8.23</v>
          </cell>
          <cell r="E748" t="str">
            <v>Straight</v>
          </cell>
          <cell r="F748" t="str">
            <v>Fixed</v>
          </cell>
          <cell r="G748" t="str">
            <v>A</v>
          </cell>
          <cell r="I748">
            <v>39496</v>
          </cell>
          <cell r="J748">
            <v>5.05</v>
          </cell>
          <cell r="K748">
            <v>39871</v>
          </cell>
          <cell r="L748">
            <v>6.0106640000000002</v>
          </cell>
          <cell r="M748">
            <v>6.0949929999999997</v>
          </cell>
          <cell r="N748">
            <v>5.7130890000000001</v>
          </cell>
          <cell r="O748">
            <v>6.0106640000000002</v>
          </cell>
          <cell r="P748">
            <v>248.81724299999999</v>
          </cell>
          <cell r="Q748">
            <v>6.0106640000000002</v>
          </cell>
          <cell r="R748" t="str">
            <v>-</v>
          </cell>
          <cell r="S748">
            <v>90.706942999999995</v>
          </cell>
          <cell r="T748">
            <v>1.249315</v>
          </cell>
          <cell r="U748">
            <v>6.5799000000000003</v>
          </cell>
          <cell r="V748">
            <v>52.301884000000001</v>
          </cell>
          <cell r="W748">
            <v>1000</v>
          </cell>
          <cell r="X748" t="str">
            <v>Registered</v>
          </cell>
        </row>
        <row r="749">
          <cell r="A749" t="str">
            <v>GLOW186A</v>
          </cell>
          <cell r="B749">
            <v>6.34</v>
          </cell>
          <cell r="C749">
            <v>43256</v>
          </cell>
          <cell r="D749">
            <v>9.27</v>
          </cell>
          <cell r="E749" t="str">
            <v>Straight</v>
          </cell>
          <cell r="F749" t="str">
            <v>Fixed</v>
          </cell>
          <cell r="G749" t="str">
            <v>A</v>
          </cell>
          <cell r="I749" t="str">
            <v>-</v>
          </cell>
          <cell r="J749" t="str">
            <v>-</v>
          </cell>
          <cell r="K749">
            <v>39871</v>
          </cell>
          <cell r="L749">
            <v>6.1610500000000004</v>
          </cell>
          <cell r="M749">
            <v>6.4905520000000001</v>
          </cell>
          <cell r="N749">
            <v>5.8544970000000003</v>
          </cell>
          <cell r="O749">
            <v>6.1610500000000004</v>
          </cell>
          <cell r="P749">
            <v>250.30201500000001</v>
          </cell>
          <cell r="Q749">
            <v>6.1610500000000004</v>
          </cell>
          <cell r="R749" t="str">
            <v>-</v>
          </cell>
          <cell r="S749">
            <v>101.245594</v>
          </cell>
          <cell r="T749">
            <v>1.493808</v>
          </cell>
          <cell r="U749">
            <v>6.8472869999999997</v>
          </cell>
          <cell r="V749">
            <v>58.998908999999998</v>
          </cell>
          <cell r="W749">
            <v>1000</v>
          </cell>
          <cell r="X749" t="str">
            <v>Registered</v>
          </cell>
        </row>
        <row r="750">
          <cell r="A750" t="str">
            <v>HCT10DA</v>
          </cell>
          <cell r="B750">
            <v>6.48</v>
          </cell>
          <cell r="C750">
            <v>40518</v>
          </cell>
          <cell r="D750">
            <v>1.77</v>
          </cell>
          <cell r="E750" t="str">
            <v>Straight</v>
          </cell>
          <cell r="F750" t="str">
            <v>Fixed</v>
          </cell>
          <cell r="H750" t="str">
            <v>AA(tha)</v>
          </cell>
          <cell r="I750">
            <v>39864</v>
          </cell>
          <cell r="J750">
            <v>3.29</v>
          </cell>
          <cell r="K750">
            <v>39871</v>
          </cell>
          <cell r="L750">
            <v>3.2502589999999998</v>
          </cell>
          <cell r="M750">
            <v>3.2933849999999998</v>
          </cell>
          <cell r="N750">
            <v>3.0546000000000002</v>
          </cell>
          <cell r="O750">
            <v>3.2502589999999998</v>
          </cell>
          <cell r="P750">
            <v>171.49825999999999</v>
          </cell>
          <cell r="Q750">
            <v>3.2502589999999998</v>
          </cell>
          <cell r="R750" t="str">
            <v>-</v>
          </cell>
          <cell r="S750">
            <v>105.501441</v>
          </cell>
          <cell r="T750">
            <v>1.5090410000000001</v>
          </cell>
          <cell r="U750">
            <v>1.64984</v>
          </cell>
          <cell r="V750">
            <v>3.6270530000000001</v>
          </cell>
          <cell r="W750">
            <v>1000</v>
          </cell>
          <cell r="X750" t="str">
            <v>Registered</v>
          </cell>
        </row>
        <row r="751">
          <cell r="A751" t="str">
            <v>HCT12DA</v>
          </cell>
          <cell r="B751">
            <v>6.69</v>
          </cell>
          <cell r="C751">
            <v>41249</v>
          </cell>
          <cell r="D751">
            <v>3.77</v>
          </cell>
          <cell r="E751" t="str">
            <v>Straight</v>
          </cell>
          <cell r="F751" t="str">
            <v>Fixed</v>
          </cell>
          <cell r="H751" t="str">
            <v>AA(tha)</v>
          </cell>
          <cell r="I751">
            <v>38709</v>
          </cell>
          <cell r="J751">
            <v>6.6890890000000001</v>
          </cell>
          <cell r="K751">
            <v>39871</v>
          </cell>
          <cell r="L751">
            <v>3.8237830000000002</v>
          </cell>
          <cell r="M751">
            <v>4.0999999999999996</v>
          </cell>
          <cell r="N751">
            <v>3.7641249999999999</v>
          </cell>
          <cell r="O751">
            <v>3.8237830000000002</v>
          </cell>
          <cell r="P751">
            <v>161.50227799999999</v>
          </cell>
          <cell r="Q751">
            <v>3.8237830000000002</v>
          </cell>
          <cell r="R751" t="str">
            <v>-</v>
          </cell>
          <cell r="S751">
            <v>109.965361</v>
          </cell>
          <cell r="T751">
            <v>1.5579449999999999</v>
          </cell>
          <cell r="U751">
            <v>3.3021500000000001</v>
          </cell>
          <cell r="V751">
            <v>13.344692999999999</v>
          </cell>
          <cell r="W751">
            <v>1000</v>
          </cell>
          <cell r="X751" t="str">
            <v>Registered</v>
          </cell>
        </row>
        <row r="752">
          <cell r="A752" t="str">
            <v>HLTC094A</v>
          </cell>
          <cell r="B752">
            <v>3.82</v>
          </cell>
          <cell r="C752">
            <v>39921</v>
          </cell>
          <cell r="D752">
            <v>0.13</v>
          </cell>
          <cell r="E752" t="str">
            <v>Straight</v>
          </cell>
          <cell r="F752" t="str">
            <v>Fixed</v>
          </cell>
          <cell r="G752" t="str">
            <v>AAA</v>
          </cell>
          <cell r="I752">
            <v>39828</v>
          </cell>
          <cell r="J752">
            <v>3.1</v>
          </cell>
          <cell r="K752">
            <v>39871</v>
          </cell>
          <cell r="L752">
            <v>2.6089190000000002</v>
          </cell>
          <cell r="M752">
            <v>2.6298469999999998</v>
          </cell>
          <cell r="N752">
            <v>1.9055</v>
          </cell>
          <cell r="O752">
            <v>2.6089190000000002</v>
          </cell>
          <cell r="P752">
            <v>118.886701</v>
          </cell>
          <cell r="Q752">
            <v>2.6089190000000002</v>
          </cell>
          <cell r="R752" t="str">
            <v>-</v>
          </cell>
          <cell r="S752">
            <v>100.160797</v>
          </cell>
          <cell r="T752">
            <v>1.4024110000000001</v>
          </cell>
          <cell r="U752">
            <v>0.12981300000000001</v>
          </cell>
          <cell r="V752">
            <v>8.0922999999999995E-2</v>
          </cell>
          <cell r="W752">
            <v>1000</v>
          </cell>
          <cell r="X752" t="str">
            <v>Registered</v>
          </cell>
        </row>
        <row r="753">
          <cell r="A753" t="str">
            <v>HLTC09OA</v>
          </cell>
          <cell r="B753">
            <v>5.46</v>
          </cell>
          <cell r="C753">
            <v>40103</v>
          </cell>
          <cell r="D753">
            <v>0.63</v>
          </cell>
          <cell r="E753" t="str">
            <v>Straight</v>
          </cell>
          <cell r="F753" t="str">
            <v>Fixed</v>
          </cell>
          <cell r="G753" t="str">
            <v>AAA</v>
          </cell>
          <cell r="I753">
            <v>39790</v>
          </cell>
          <cell r="J753">
            <v>3.54</v>
          </cell>
          <cell r="K753">
            <v>39871</v>
          </cell>
          <cell r="L753">
            <v>2.6626500000000002</v>
          </cell>
          <cell r="M753">
            <v>2.7298040000000001</v>
          </cell>
          <cell r="N753">
            <v>2.6007929999999999</v>
          </cell>
          <cell r="O753">
            <v>2.6626500000000002</v>
          </cell>
          <cell r="P753">
            <v>127.143362</v>
          </cell>
          <cell r="Q753">
            <v>2.6626500000000002</v>
          </cell>
          <cell r="R753" t="str">
            <v>-</v>
          </cell>
          <cell r="S753">
            <v>101.736851</v>
          </cell>
          <cell r="T753">
            <v>2.0194519999999998</v>
          </cell>
          <cell r="U753">
            <v>0.60756699999999997</v>
          </cell>
          <cell r="V753">
            <v>0.67514799999999997</v>
          </cell>
          <cell r="W753">
            <v>1000</v>
          </cell>
          <cell r="X753" t="str">
            <v>Registered</v>
          </cell>
        </row>
        <row r="754">
          <cell r="A754" t="str">
            <v>HLTC103A</v>
          </cell>
          <cell r="B754">
            <v>4.4000000000000004</v>
          </cell>
          <cell r="C754">
            <v>40262</v>
          </cell>
          <cell r="D754">
            <v>1.07</v>
          </cell>
          <cell r="E754" t="str">
            <v>Straight</v>
          </cell>
          <cell r="F754" t="str">
            <v>Fixed</v>
          </cell>
          <cell r="G754" t="str">
            <v>AAA</v>
          </cell>
          <cell r="I754">
            <v>39836</v>
          </cell>
          <cell r="J754">
            <v>3.57</v>
          </cell>
          <cell r="K754">
            <v>39871</v>
          </cell>
          <cell r="L754">
            <v>3.0333519999999998</v>
          </cell>
          <cell r="M754">
            <v>3.103599</v>
          </cell>
          <cell r="N754">
            <v>2.7915999999999999</v>
          </cell>
          <cell r="O754">
            <v>3.0333519999999998</v>
          </cell>
          <cell r="P754">
            <v>162.04252500000001</v>
          </cell>
          <cell r="Q754">
            <v>3.0333519999999998</v>
          </cell>
          <cell r="R754" t="str">
            <v>-</v>
          </cell>
          <cell r="S754">
            <v>101.438817</v>
          </cell>
          <cell r="T754">
            <v>1.892603</v>
          </cell>
          <cell r="U754">
            <v>1.018591</v>
          </cell>
          <cell r="V754">
            <v>1.563933</v>
          </cell>
          <cell r="W754">
            <v>1000</v>
          </cell>
          <cell r="X754" t="str">
            <v>Registered</v>
          </cell>
        </row>
        <row r="755">
          <cell r="A755" t="str">
            <v>HLTC10OA</v>
          </cell>
          <cell r="B755">
            <v>4.2</v>
          </cell>
          <cell r="C755">
            <v>40469</v>
          </cell>
          <cell r="D755">
            <v>1.63</v>
          </cell>
          <cell r="E755" t="str">
            <v>Straight</v>
          </cell>
          <cell r="F755" t="str">
            <v>Fixed</v>
          </cell>
          <cell r="G755" t="str">
            <v>AAA</v>
          </cell>
          <cell r="I755">
            <v>39779</v>
          </cell>
          <cell r="J755">
            <v>4</v>
          </cell>
          <cell r="K755">
            <v>39871</v>
          </cell>
          <cell r="L755">
            <v>3.0438390000000002</v>
          </cell>
          <cell r="M755">
            <v>3.1</v>
          </cell>
          <cell r="N755">
            <v>2.255665</v>
          </cell>
          <cell r="O755">
            <v>3.0438390000000002</v>
          </cell>
          <cell r="P755">
            <v>151.10719499999999</v>
          </cell>
          <cell r="Q755">
            <v>3.0438390000000002</v>
          </cell>
          <cell r="R755" t="str">
            <v>-</v>
          </cell>
          <cell r="S755">
            <v>101.829365</v>
          </cell>
          <cell r="T755">
            <v>1.5419179999999999</v>
          </cell>
          <cell r="U755">
            <v>1.5478499999999999</v>
          </cell>
          <cell r="V755">
            <v>3.2229329999999998</v>
          </cell>
          <cell r="W755">
            <v>1000</v>
          </cell>
          <cell r="X755" t="str">
            <v>Registered</v>
          </cell>
        </row>
        <row r="756">
          <cell r="A756" t="str">
            <v>HLTC119A</v>
          </cell>
          <cell r="B756">
            <v>4.72</v>
          </cell>
          <cell r="C756">
            <v>40811</v>
          </cell>
          <cell r="D756">
            <v>2.57</v>
          </cell>
          <cell r="E756" t="str">
            <v>Straight</v>
          </cell>
          <cell r="F756" t="str">
            <v>Fixed</v>
          </cell>
          <cell r="G756" t="str">
            <v>AAA</v>
          </cell>
          <cell r="I756" t="str">
            <v>-</v>
          </cell>
          <cell r="J756" t="str">
            <v>-</v>
          </cell>
          <cell r="K756">
            <v>39871</v>
          </cell>
          <cell r="L756">
            <v>3.5074290000000001</v>
          </cell>
          <cell r="M756">
            <v>3.655462</v>
          </cell>
          <cell r="N756">
            <v>2.9562499999999998</v>
          </cell>
          <cell r="O756">
            <v>3.5074290000000001</v>
          </cell>
          <cell r="P756">
            <v>174.40467200000001</v>
          </cell>
          <cell r="Q756">
            <v>3.5074290000000001</v>
          </cell>
          <cell r="R756" t="str">
            <v>-</v>
          </cell>
          <cell r="S756">
            <v>102.967669</v>
          </cell>
          <cell r="T756">
            <v>2.0302470000000001</v>
          </cell>
          <cell r="U756">
            <v>2.3599909999999999</v>
          </cell>
          <cell r="V756">
            <v>6.9963110000000004</v>
          </cell>
          <cell r="W756">
            <v>1000</v>
          </cell>
          <cell r="X756" t="str">
            <v>Registered</v>
          </cell>
        </row>
        <row r="757">
          <cell r="A757" t="str">
            <v>HMPRO115A</v>
          </cell>
          <cell r="B757">
            <v>4</v>
          </cell>
          <cell r="C757">
            <v>40665</v>
          </cell>
          <cell r="D757">
            <v>2.17</v>
          </cell>
          <cell r="E757" t="str">
            <v>Amortization</v>
          </cell>
          <cell r="F757" t="str">
            <v>Fixed</v>
          </cell>
          <cell r="G757" t="str">
            <v>A</v>
          </cell>
          <cell r="I757" t="str">
            <v>-</v>
          </cell>
          <cell r="J757" t="str">
            <v>-</v>
          </cell>
          <cell r="K757">
            <v>39871</v>
          </cell>
          <cell r="L757">
            <v>3.6579929999999998</v>
          </cell>
          <cell r="M757">
            <v>3.6797040000000001</v>
          </cell>
          <cell r="N757">
            <v>3.4529999999999998</v>
          </cell>
          <cell r="O757">
            <v>3.6579929999999998</v>
          </cell>
          <cell r="P757">
            <v>214.76938200000001</v>
          </cell>
          <cell r="Q757">
            <v>3.6579929999999998</v>
          </cell>
          <cell r="R757" t="str">
            <v>-</v>
          </cell>
          <cell r="S757">
            <v>100.41389700000001</v>
          </cell>
          <cell r="T757">
            <v>0.29588999999999999</v>
          </cell>
          <cell r="U757">
            <v>1.1780630000000001</v>
          </cell>
          <cell r="V757">
            <v>2.1162550000000002</v>
          </cell>
          <cell r="W757">
            <v>760</v>
          </cell>
          <cell r="X757" t="str">
            <v>Registered</v>
          </cell>
        </row>
        <row r="758">
          <cell r="A758" t="str">
            <v>HMPRO11NA</v>
          </cell>
          <cell r="B758">
            <v>5.5</v>
          </cell>
          <cell r="C758">
            <v>40868</v>
          </cell>
          <cell r="D758">
            <v>2.73</v>
          </cell>
          <cell r="E758" t="str">
            <v>Straight</v>
          </cell>
          <cell r="F758" t="str">
            <v>Fixed</v>
          </cell>
          <cell r="G758" t="str">
            <v>A</v>
          </cell>
          <cell r="I758" t="str">
            <v>-</v>
          </cell>
          <cell r="J758" t="str">
            <v>-</v>
          </cell>
          <cell r="K758">
            <v>39871</v>
          </cell>
          <cell r="L758">
            <v>3.9748039999999998</v>
          </cell>
          <cell r="M758">
            <v>4.1500000000000004</v>
          </cell>
          <cell r="N758">
            <v>3.81</v>
          </cell>
          <cell r="O758">
            <v>3.9748039999999998</v>
          </cell>
          <cell r="P758">
            <v>217.28962799999999</v>
          </cell>
          <cell r="Q758">
            <v>3.9748039999999998</v>
          </cell>
          <cell r="R758" t="str">
            <v>-</v>
          </cell>
          <cell r="S758">
            <v>103.9496</v>
          </cell>
          <cell r="T758">
            <v>0.120548</v>
          </cell>
          <cell r="U758">
            <v>2.5219879999999999</v>
          </cell>
          <cell r="V758">
            <v>7.2572910000000004</v>
          </cell>
          <cell r="W758">
            <v>1000</v>
          </cell>
          <cell r="X758" t="str">
            <v>Registered</v>
          </cell>
        </row>
        <row r="759">
          <cell r="A759" t="str">
            <v>HPRO093A</v>
          </cell>
          <cell r="B759">
            <v>5.4</v>
          </cell>
          <cell r="C759">
            <v>39889</v>
          </cell>
          <cell r="D759">
            <v>0.04</v>
          </cell>
          <cell r="E759" t="str">
            <v>Straight</v>
          </cell>
          <cell r="F759" t="str">
            <v>Fixed</v>
          </cell>
          <cell r="G759" t="str">
            <v>A</v>
          </cell>
          <cell r="I759">
            <v>39855</v>
          </cell>
          <cell r="J759">
            <v>3.02</v>
          </cell>
          <cell r="K759">
            <v>39871</v>
          </cell>
          <cell r="L759">
            <v>3.0233910000000002</v>
          </cell>
          <cell r="M759">
            <v>3.1100569999999998</v>
          </cell>
          <cell r="N759">
            <v>3</v>
          </cell>
          <cell r="O759">
            <v>3.0233910000000002</v>
          </cell>
          <cell r="P759">
            <v>160.93464900000001</v>
          </cell>
          <cell r="Q759">
            <v>3.0233910000000002</v>
          </cell>
          <cell r="R759" t="str">
            <v>-</v>
          </cell>
          <cell r="S759">
            <v>100.121477</v>
          </cell>
          <cell r="T759">
            <v>1.094795</v>
          </cell>
          <cell r="U759">
            <v>4.3506999999999997E-2</v>
          </cell>
          <cell r="V759">
            <v>1.2688E-2</v>
          </cell>
          <cell r="W759">
            <v>1000</v>
          </cell>
          <cell r="X759" t="str">
            <v>Registered</v>
          </cell>
        </row>
        <row r="760">
          <cell r="A760" t="str">
            <v>IFCT095A</v>
          </cell>
          <cell r="B760">
            <v>7.8</v>
          </cell>
          <cell r="C760">
            <v>39939</v>
          </cell>
          <cell r="D760">
            <v>0.18</v>
          </cell>
          <cell r="E760" t="str">
            <v>Straight</v>
          </cell>
          <cell r="F760" t="str">
            <v>Fixed</v>
          </cell>
          <cell r="I760">
            <v>39454</v>
          </cell>
          <cell r="J760">
            <v>4</v>
          </cell>
          <cell r="K760">
            <v>39706</v>
          </cell>
          <cell r="L760">
            <v>4.1876699999999998</v>
          </cell>
          <cell r="M760">
            <v>4.2</v>
          </cell>
          <cell r="N760">
            <v>4.1500000000000004</v>
          </cell>
          <cell r="O760">
            <v>3.0600350000000001</v>
          </cell>
          <cell r="P760">
            <v>165.23813200000001</v>
          </cell>
          <cell r="Q760">
            <v>3.0600350000000001</v>
          </cell>
          <cell r="R760" t="str">
            <v>-</v>
          </cell>
          <cell r="S760">
            <v>100.873482</v>
          </cell>
          <cell r="T760">
            <v>2.4575339999999999</v>
          </cell>
          <cell r="U760">
            <v>0.17809700000000001</v>
          </cell>
          <cell r="V760">
            <v>0.119425</v>
          </cell>
          <cell r="W760">
            <v>1000</v>
          </cell>
          <cell r="X760" t="str">
            <v>Registered</v>
          </cell>
        </row>
        <row r="761">
          <cell r="A761" t="str">
            <v>IFCT133A</v>
          </cell>
          <cell r="B761">
            <v>5.25</v>
          </cell>
          <cell r="C761">
            <v>41353</v>
          </cell>
          <cell r="D761">
            <v>4.05</v>
          </cell>
          <cell r="E761" t="str">
            <v>Straight</v>
          </cell>
          <cell r="F761" t="str">
            <v>Floated</v>
          </cell>
          <cell r="I761" t="str">
            <v>-</v>
          </cell>
          <cell r="J761" t="str">
            <v>-</v>
          </cell>
          <cell r="K761" t="str">
            <v>-</v>
          </cell>
          <cell r="L761" t="str">
            <v>-</v>
          </cell>
          <cell r="M761" t="str">
            <v>-</v>
          </cell>
          <cell r="N761" t="str">
            <v>-</v>
          </cell>
          <cell r="O761">
            <v>4.375</v>
          </cell>
          <cell r="P761">
            <v>-200</v>
          </cell>
          <cell r="Q761">
            <v>4.375</v>
          </cell>
          <cell r="R761">
            <v>-2</v>
          </cell>
          <cell r="S761">
            <v>100.063925</v>
          </cell>
          <cell r="T761">
            <v>2.3301370000000001</v>
          </cell>
          <cell r="U761">
            <v>5.0939999999999999E-2</v>
          </cell>
          <cell r="V761">
            <v>1.9532000000000001E-2</v>
          </cell>
          <cell r="W761">
            <v>1000</v>
          </cell>
          <cell r="X761" t="str">
            <v>Mark to Market</v>
          </cell>
        </row>
        <row r="762">
          <cell r="A762" t="str">
            <v>IRPC147A</v>
          </cell>
          <cell r="B762">
            <v>5.05</v>
          </cell>
          <cell r="C762">
            <v>41822</v>
          </cell>
          <cell r="D762">
            <v>5.34</v>
          </cell>
          <cell r="E762" t="str">
            <v>Straight</v>
          </cell>
          <cell r="F762" t="str">
            <v>Fixed</v>
          </cell>
          <cell r="H762" t="str">
            <v>A-(tha)</v>
          </cell>
          <cell r="I762">
            <v>39286</v>
          </cell>
          <cell r="J762">
            <v>5.08</v>
          </cell>
          <cell r="K762">
            <v>39871</v>
          </cell>
          <cell r="L762">
            <v>5.048559</v>
          </cell>
          <cell r="M762">
            <v>5.5862860000000003</v>
          </cell>
          <cell r="N762">
            <v>4.9748109999999999</v>
          </cell>
          <cell r="O762">
            <v>5.048559</v>
          </cell>
          <cell r="P762">
            <v>232.11503500000001</v>
          </cell>
          <cell r="Q762">
            <v>5.048559</v>
          </cell>
          <cell r="R762" t="str">
            <v>-</v>
          </cell>
          <cell r="S762">
            <v>100.020516</v>
          </cell>
          <cell r="T762">
            <v>0.80246600000000001</v>
          </cell>
          <cell r="U762">
            <v>4.591494</v>
          </cell>
          <cell r="V762">
            <v>25.084327999999999</v>
          </cell>
          <cell r="W762">
            <v>1000</v>
          </cell>
          <cell r="X762" t="str">
            <v>Registered</v>
          </cell>
        </row>
        <row r="763">
          <cell r="A763" t="str">
            <v>IRPC177A</v>
          </cell>
          <cell r="B763">
            <v>5.29</v>
          </cell>
          <cell r="C763">
            <v>42918</v>
          </cell>
          <cell r="D763">
            <v>8.34</v>
          </cell>
          <cell r="E763" t="str">
            <v>Straight</v>
          </cell>
          <cell r="F763" t="str">
            <v>Fixed</v>
          </cell>
          <cell r="H763" t="str">
            <v>A-(tha)</v>
          </cell>
          <cell r="I763">
            <v>39297</v>
          </cell>
          <cell r="J763">
            <v>5.5</v>
          </cell>
          <cell r="K763">
            <v>39871</v>
          </cell>
          <cell r="L763">
            <v>5.9976450000000003</v>
          </cell>
          <cell r="M763">
            <v>6.4676</v>
          </cell>
          <cell r="N763">
            <v>5.9154340000000003</v>
          </cell>
          <cell r="O763">
            <v>5.9976450000000003</v>
          </cell>
          <cell r="P763">
            <v>246.071732</v>
          </cell>
          <cell r="Q763">
            <v>5.9976450000000003</v>
          </cell>
          <cell r="R763" t="str">
            <v>-</v>
          </cell>
          <cell r="S763">
            <v>95.423368999999994</v>
          </cell>
          <cell r="T763">
            <v>0.84060299999999999</v>
          </cell>
          <cell r="U763">
            <v>6.5503900000000002</v>
          </cell>
          <cell r="V763">
            <v>52.268937000000001</v>
          </cell>
          <cell r="W763">
            <v>1000</v>
          </cell>
          <cell r="X763" t="str">
            <v>Registered</v>
          </cell>
        </row>
        <row r="764">
          <cell r="A764" t="str">
            <v>ITD099A</v>
          </cell>
          <cell r="B764">
            <v>7</v>
          </cell>
          <cell r="C764">
            <v>40076</v>
          </cell>
          <cell r="D764">
            <v>0.56000000000000005</v>
          </cell>
          <cell r="E764" t="str">
            <v>Straight</v>
          </cell>
          <cell r="F764" t="str">
            <v>Fixed</v>
          </cell>
          <cell r="G764" t="str">
            <v>BBB+</v>
          </cell>
          <cell r="I764">
            <v>39867</v>
          </cell>
          <cell r="J764">
            <v>4.05</v>
          </cell>
          <cell r="K764">
            <v>39538</v>
          </cell>
          <cell r="L764">
            <v>4.136158</v>
          </cell>
          <cell r="M764">
            <v>4.5</v>
          </cell>
          <cell r="N764">
            <v>4.065715</v>
          </cell>
          <cell r="O764">
            <v>4.0189950000000003</v>
          </cell>
          <cell r="P764">
            <v>264.25106299999999</v>
          </cell>
          <cell r="Q764">
            <v>4.0189950000000003</v>
          </cell>
          <cell r="R764" t="str">
            <v>-</v>
          </cell>
          <cell r="S764">
            <v>101.64205200000001</v>
          </cell>
          <cell r="T764">
            <v>1.3616440000000001</v>
          </cell>
          <cell r="U764">
            <v>0.53401600000000005</v>
          </cell>
          <cell r="V764">
            <v>0.42237400000000003</v>
          </cell>
          <cell r="W764">
            <v>1000</v>
          </cell>
          <cell r="X764" t="str">
            <v>Registered</v>
          </cell>
        </row>
        <row r="765">
          <cell r="A765" t="str">
            <v>ITD109A</v>
          </cell>
          <cell r="B765">
            <v>6.5</v>
          </cell>
          <cell r="C765">
            <v>40444</v>
          </cell>
          <cell r="D765">
            <v>1.56</v>
          </cell>
          <cell r="E765" t="str">
            <v>Straight</v>
          </cell>
          <cell r="F765" t="str">
            <v>Fixed</v>
          </cell>
          <cell r="G765" t="str">
            <v>BBB+</v>
          </cell>
          <cell r="I765" t="str">
            <v>-</v>
          </cell>
          <cell r="J765" t="str">
            <v>-</v>
          </cell>
          <cell r="K765" t="str">
            <v>-</v>
          </cell>
          <cell r="L765" t="str">
            <v>-</v>
          </cell>
          <cell r="M765" t="str">
            <v>-</v>
          </cell>
          <cell r="N765" t="str">
            <v>-</v>
          </cell>
          <cell r="O765">
            <v>4.5373320000000001</v>
          </cell>
          <cell r="P765">
            <v>305.35100699999998</v>
          </cell>
          <cell r="Q765">
            <v>4.5373320000000001</v>
          </cell>
          <cell r="R765" t="str">
            <v>-</v>
          </cell>
          <cell r="S765">
            <v>102.96093399999999</v>
          </cell>
          <cell r="T765">
            <v>1.2109589999999999</v>
          </cell>
          <cell r="U765">
            <v>1.4635089999999999</v>
          </cell>
          <cell r="V765">
            <v>2.5827450000000001</v>
          </cell>
          <cell r="W765">
            <v>1000</v>
          </cell>
          <cell r="X765" t="str">
            <v>Registered</v>
          </cell>
        </row>
        <row r="766">
          <cell r="A766" t="str">
            <v>KBANK18DA</v>
          </cell>
          <cell r="B766">
            <v>5.25</v>
          </cell>
          <cell r="C766">
            <v>43453</v>
          </cell>
          <cell r="D766">
            <v>9.81</v>
          </cell>
          <cell r="E766" t="str">
            <v>Straight</v>
          </cell>
          <cell r="F766" t="str">
            <v>Fixed</v>
          </cell>
          <cell r="H766" t="str">
            <v>AA-(tha)</v>
          </cell>
          <cell r="I766" t="str">
            <v>-</v>
          </cell>
          <cell r="J766" t="str">
            <v>-</v>
          </cell>
          <cell r="K766" t="str">
            <v>-</v>
          </cell>
          <cell r="L766" t="str">
            <v>-</v>
          </cell>
          <cell r="M766" t="str">
            <v>-</v>
          </cell>
          <cell r="N766" t="str">
            <v>-</v>
          </cell>
          <cell r="O766">
            <v>6.4544309999999996</v>
          </cell>
          <cell r="P766">
            <v>275.32600000000002</v>
          </cell>
          <cell r="Q766">
            <v>6.4544309999999996</v>
          </cell>
          <cell r="R766" t="str">
            <v>-</v>
          </cell>
          <cell r="S766">
            <v>94.972762000000003</v>
          </cell>
          <cell r="T766">
            <v>1.0356160000000001</v>
          </cell>
          <cell r="U766">
            <v>7.3790380000000004</v>
          </cell>
          <cell r="V766">
            <v>66.267510000000001</v>
          </cell>
          <cell r="W766">
            <v>1000</v>
          </cell>
          <cell r="X766" t="str">
            <v>Registered</v>
          </cell>
        </row>
        <row r="767">
          <cell r="A767" t="str">
            <v>KBNK13OA</v>
          </cell>
          <cell r="B767">
            <v>4.25</v>
          </cell>
          <cell r="C767">
            <v>41563</v>
          </cell>
          <cell r="D767">
            <v>4.63</v>
          </cell>
          <cell r="E767" t="str">
            <v>Straight</v>
          </cell>
          <cell r="F767" t="str">
            <v>Fixed</v>
          </cell>
          <cell r="H767" t="str">
            <v>AA-(tha)</v>
          </cell>
          <cell r="I767">
            <v>39855</v>
          </cell>
          <cell r="J767">
            <v>4.5</v>
          </cell>
          <cell r="K767">
            <v>38960</v>
          </cell>
          <cell r="L767">
            <v>6.2544440000000003</v>
          </cell>
          <cell r="M767">
            <v>6.3088879999999996</v>
          </cell>
          <cell r="N767">
            <v>6.2</v>
          </cell>
          <cell r="O767">
            <v>4.741231</v>
          </cell>
          <cell r="P767">
            <v>223.69807</v>
          </cell>
          <cell r="Q767">
            <v>4.741231</v>
          </cell>
          <cell r="R767" t="str">
            <v>-</v>
          </cell>
          <cell r="S767">
            <v>97.983225000000004</v>
          </cell>
          <cell r="T767">
            <v>0.51232900000000003</v>
          </cell>
          <cell r="U767">
            <v>4.1474950000000002</v>
          </cell>
          <cell r="V767">
            <v>19.362427</v>
          </cell>
          <cell r="W767">
            <v>1000</v>
          </cell>
          <cell r="X767" t="str">
            <v>Registered</v>
          </cell>
        </row>
        <row r="768">
          <cell r="A768" t="str">
            <v>KEGCO#1</v>
          </cell>
          <cell r="B768">
            <v>11.5625</v>
          </cell>
          <cell r="C768">
            <v>40708</v>
          </cell>
          <cell r="D768">
            <v>2.29</v>
          </cell>
          <cell r="E768" t="str">
            <v>Amortization</v>
          </cell>
          <cell r="F768" t="str">
            <v>Fixed</v>
          </cell>
          <cell r="G768" t="str">
            <v>AA-</v>
          </cell>
          <cell r="I768">
            <v>39703</v>
          </cell>
          <cell r="J768">
            <v>4.4800000000000004</v>
          </cell>
          <cell r="K768">
            <v>39871</v>
          </cell>
          <cell r="L768">
            <v>3.4541740000000001</v>
          </cell>
          <cell r="M768">
            <v>3.5665559999999998</v>
          </cell>
          <cell r="N768">
            <v>3.0750000000000002</v>
          </cell>
          <cell r="O768">
            <v>3.4541740000000001</v>
          </cell>
          <cell r="P768">
            <v>190.83440999999999</v>
          </cell>
          <cell r="Q768">
            <v>3.4541740000000001</v>
          </cell>
          <cell r="R768" t="str">
            <v>-</v>
          </cell>
          <cell r="S768">
            <v>110.503417</v>
          </cell>
          <cell r="T768">
            <v>2.4392119999999999</v>
          </cell>
          <cell r="U768">
            <v>1.2489790000000001</v>
          </cell>
          <cell r="V768">
            <v>2.6568179999999999</v>
          </cell>
          <cell r="W768">
            <v>3006.65</v>
          </cell>
          <cell r="X768" t="str">
            <v>Registered</v>
          </cell>
        </row>
        <row r="769">
          <cell r="A769" t="str">
            <v>KK093A</v>
          </cell>
          <cell r="B769">
            <v>3.5</v>
          </cell>
          <cell r="C769">
            <v>39885</v>
          </cell>
          <cell r="D769">
            <v>0.03</v>
          </cell>
          <cell r="E769" t="str">
            <v>Straight</v>
          </cell>
          <cell r="F769" t="str">
            <v>Fixed</v>
          </cell>
          <cell r="I769" t="str">
            <v>-</v>
          </cell>
          <cell r="J769" t="str">
            <v>-</v>
          </cell>
          <cell r="K769" t="str">
            <v>-</v>
          </cell>
          <cell r="L769" t="str">
            <v>-</v>
          </cell>
          <cell r="M769" t="str">
            <v>-</v>
          </cell>
          <cell r="N769" t="str">
            <v>-</v>
          </cell>
          <cell r="O769">
            <v>3.3779590000000002</v>
          </cell>
          <cell r="P769">
            <v>198.36450099999999</v>
          </cell>
          <cell r="Q769">
            <v>3.3779590000000002</v>
          </cell>
          <cell r="R769" t="str">
            <v>-</v>
          </cell>
          <cell r="S769">
            <v>100.000264</v>
          </cell>
          <cell r="T769">
            <v>3.3753419999999998</v>
          </cell>
          <cell r="U769">
            <v>3.2840000000000001E-2</v>
          </cell>
          <cell r="V769">
            <v>2.1570000000000001E-3</v>
          </cell>
          <cell r="W769" t="str">
            <v>-</v>
          </cell>
          <cell r="X769" t="str">
            <v>Mark to Market</v>
          </cell>
        </row>
        <row r="770">
          <cell r="A770" t="str">
            <v>KK093B</v>
          </cell>
          <cell r="B770">
            <v>3.5</v>
          </cell>
          <cell r="C770">
            <v>39890</v>
          </cell>
          <cell r="D770">
            <v>0.05</v>
          </cell>
          <cell r="E770" t="str">
            <v>Straight</v>
          </cell>
          <cell r="F770" t="str">
            <v>Fixed</v>
          </cell>
          <cell r="I770" t="str">
            <v>-</v>
          </cell>
          <cell r="J770" t="str">
            <v>-</v>
          </cell>
          <cell r="K770" t="str">
            <v>-</v>
          </cell>
          <cell r="L770" t="str">
            <v>-</v>
          </cell>
          <cell r="M770" t="str">
            <v>-</v>
          </cell>
          <cell r="N770" t="str">
            <v>-</v>
          </cell>
          <cell r="O770">
            <v>3.3829470000000001</v>
          </cell>
          <cell r="P770">
            <v>198.97734500000001</v>
          </cell>
          <cell r="Q770">
            <v>3.3829470000000001</v>
          </cell>
          <cell r="R770" t="str">
            <v>-</v>
          </cell>
          <cell r="S770">
            <v>100.000134</v>
          </cell>
          <cell r="T770">
            <v>3.3753419999999998</v>
          </cell>
          <cell r="U770">
            <v>4.6502000000000002E-2</v>
          </cell>
          <cell r="V770">
            <v>4.3249999999999999E-3</v>
          </cell>
          <cell r="W770" t="str">
            <v>-</v>
          </cell>
          <cell r="X770" t="str">
            <v>Mark to Market</v>
          </cell>
        </row>
        <row r="771">
          <cell r="A771" t="str">
            <v>KK093C</v>
          </cell>
          <cell r="B771">
            <v>3.5</v>
          </cell>
          <cell r="C771">
            <v>39890</v>
          </cell>
          <cell r="D771">
            <v>0.05</v>
          </cell>
          <cell r="E771" t="str">
            <v>Straight</v>
          </cell>
          <cell r="F771" t="str">
            <v>Fixed</v>
          </cell>
          <cell r="I771" t="str">
            <v>-</v>
          </cell>
          <cell r="J771" t="str">
            <v>-</v>
          </cell>
          <cell r="K771" t="str">
            <v>-</v>
          </cell>
          <cell r="L771" t="str">
            <v>-</v>
          </cell>
          <cell r="M771" t="str">
            <v>-</v>
          </cell>
          <cell r="N771" t="str">
            <v>-</v>
          </cell>
          <cell r="O771">
            <v>3.3829500000000001</v>
          </cell>
          <cell r="P771">
            <v>198.97734500000001</v>
          </cell>
          <cell r="Q771">
            <v>3.3829500000000001</v>
          </cell>
          <cell r="R771" t="str">
            <v>-</v>
          </cell>
          <cell r="S771">
            <v>100.000179</v>
          </cell>
          <cell r="T771">
            <v>3.3465750000000001</v>
          </cell>
          <cell r="U771">
            <v>4.6502000000000002E-2</v>
          </cell>
          <cell r="V771">
            <v>4.3249999999999999E-3</v>
          </cell>
          <cell r="W771" t="str">
            <v>-</v>
          </cell>
          <cell r="X771" t="str">
            <v>Mark to Market</v>
          </cell>
        </row>
        <row r="772">
          <cell r="A772" t="str">
            <v>KK093D</v>
          </cell>
          <cell r="B772">
            <v>3.5</v>
          </cell>
          <cell r="C772">
            <v>39890</v>
          </cell>
          <cell r="D772">
            <v>0.05</v>
          </cell>
          <cell r="E772" t="str">
            <v>Straight</v>
          </cell>
          <cell r="F772" t="str">
            <v>Fixed</v>
          </cell>
          <cell r="I772" t="str">
            <v>-</v>
          </cell>
          <cell r="J772" t="str">
            <v>-</v>
          </cell>
          <cell r="K772" t="str">
            <v>-</v>
          </cell>
          <cell r="L772" t="str">
            <v>-</v>
          </cell>
          <cell r="M772" t="str">
            <v>-</v>
          </cell>
          <cell r="N772" t="str">
            <v>-</v>
          </cell>
          <cell r="O772">
            <v>3.3829530000000001</v>
          </cell>
          <cell r="P772">
            <v>198.97734500000001</v>
          </cell>
          <cell r="Q772">
            <v>3.3829530000000001</v>
          </cell>
          <cell r="R772" t="str">
            <v>-</v>
          </cell>
          <cell r="S772">
            <v>100.00019399999999</v>
          </cell>
          <cell r="T772">
            <v>3.336986</v>
          </cell>
          <cell r="U772">
            <v>4.6502000000000002E-2</v>
          </cell>
          <cell r="V772">
            <v>4.3249999999999999E-3</v>
          </cell>
          <cell r="W772" t="str">
            <v>-</v>
          </cell>
          <cell r="X772" t="str">
            <v>Mark to Market</v>
          </cell>
        </row>
        <row r="773">
          <cell r="A773" t="str">
            <v>KK094A</v>
          </cell>
          <cell r="B773">
            <v>3.5</v>
          </cell>
          <cell r="C773">
            <v>39927</v>
          </cell>
          <cell r="D773">
            <v>0.15</v>
          </cell>
          <cell r="E773" t="str">
            <v>Straight</v>
          </cell>
          <cell r="F773" t="str">
            <v>Fixed</v>
          </cell>
          <cell r="I773" t="str">
            <v>-</v>
          </cell>
          <cell r="J773" t="str">
            <v>-</v>
          </cell>
          <cell r="K773" t="str">
            <v>-</v>
          </cell>
          <cell r="L773" t="str">
            <v>-</v>
          </cell>
          <cell r="M773" t="str">
            <v>-</v>
          </cell>
          <cell r="N773" t="str">
            <v>-</v>
          </cell>
          <cell r="O773">
            <v>3.4180779999999999</v>
          </cell>
          <cell r="P773">
            <v>203.307864</v>
          </cell>
          <cell r="Q773">
            <v>3.4180779999999999</v>
          </cell>
          <cell r="R773" t="str">
            <v>-</v>
          </cell>
          <cell r="S773">
            <v>99.997054000000006</v>
          </cell>
          <cell r="T773">
            <v>2.982192</v>
          </cell>
          <cell r="U773">
            <v>0.147201</v>
          </cell>
          <cell r="V773">
            <v>4.3336E-2</v>
          </cell>
          <cell r="W773" t="str">
            <v>-</v>
          </cell>
          <cell r="X773" t="str">
            <v>Mark to Market</v>
          </cell>
        </row>
        <row r="774">
          <cell r="A774" t="str">
            <v>KK095A</v>
          </cell>
          <cell r="B774">
            <v>6.25</v>
          </cell>
          <cell r="C774">
            <v>39962</v>
          </cell>
          <cell r="D774">
            <v>0.24</v>
          </cell>
          <cell r="E774" t="str">
            <v>Straight</v>
          </cell>
          <cell r="F774" t="str">
            <v>Fixed</v>
          </cell>
          <cell r="G774" t="str">
            <v>A-</v>
          </cell>
          <cell r="I774">
            <v>39835</v>
          </cell>
          <cell r="J774">
            <v>3.7</v>
          </cell>
          <cell r="K774">
            <v>39871</v>
          </cell>
          <cell r="L774">
            <v>3.3641429999999999</v>
          </cell>
          <cell r="M774">
            <v>3.536432</v>
          </cell>
          <cell r="N774">
            <v>3.2</v>
          </cell>
          <cell r="O774">
            <v>3.3641429999999999</v>
          </cell>
          <cell r="P774">
            <v>196.797144</v>
          </cell>
          <cell r="Q774">
            <v>3.3641429999999999</v>
          </cell>
          <cell r="R774" t="str">
            <v>-</v>
          </cell>
          <cell r="S774">
            <v>100.714164</v>
          </cell>
          <cell r="T774">
            <v>1.575342</v>
          </cell>
          <cell r="U774">
            <v>0.23980199999999999</v>
          </cell>
          <cell r="V774">
            <v>0.175423</v>
          </cell>
          <cell r="W774">
            <v>1000</v>
          </cell>
          <cell r="X774" t="str">
            <v>Registered</v>
          </cell>
        </row>
        <row r="775">
          <cell r="A775" t="str">
            <v>KK098A</v>
          </cell>
          <cell r="B775">
            <v>4.125</v>
          </cell>
          <cell r="C775">
            <v>40045</v>
          </cell>
          <cell r="D775">
            <v>0.47</v>
          </cell>
          <cell r="E775" t="str">
            <v>Straight</v>
          </cell>
          <cell r="F775" t="str">
            <v>Fixed</v>
          </cell>
          <cell r="I775" t="str">
            <v>-</v>
          </cell>
          <cell r="J775" t="str">
            <v>-</v>
          </cell>
          <cell r="K775" t="str">
            <v>-</v>
          </cell>
          <cell r="L775" t="str">
            <v>-</v>
          </cell>
          <cell r="M775" t="str">
            <v>-</v>
          </cell>
          <cell r="N775" t="str">
            <v>-</v>
          </cell>
          <cell r="O775">
            <v>3.5300539999999998</v>
          </cell>
          <cell r="P775">
            <v>215.17057500000001</v>
          </cell>
          <cell r="Q775">
            <v>3.5300539999999998</v>
          </cell>
          <cell r="R775" t="str">
            <v>-</v>
          </cell>
          <cell r="S775">
            <v>100.240082</v>
          </cell>
          <cell r="T775">
            <v>2.1811639999999999</v>
          </cell>
          <cell r="U775">
            <v>0.46352199999999999</v>
          </cell>
          <cell r="V775">
            <v>0.42970599999999998</v>
          </cell>
          <cell r="W775" t="str">
            <v>-</v>
          </cell>
          <cell r="X775" t="str">
            <v>Mark to Market</v>
          </cell>
        </row>
        <row r="776">
          <cell r="A776" t="str">
            <v>KK09NA</v>
          </cell>
          <cell r="B776">
            <v>5.84</v>
          </cell>
          <cell r="C776">
            <v>40119</v>
          </cell>
          <cell r="D776">
            <v>0.67</v>
          </cell>
          <cell r="E776" t="str">
            <v>Straight</v>
          </cell>
          <cell r="F776" t="str">
            <v>Fixed</v>
          </cell>
          <cell r="G776" t="str">
            <v>A-</v>
          </cell>
          <cell r="I776">
            <v>39748</v>
          </cell>
          <cell r="J776">
            <v>4.28</v>
          </cell>
          <cell r="K776">
            <v>39871</v>
          </cell>
          <cell r="L776">
            <v>3.790708</v>
          </cell>
          <cell r="M776">
            <v>3.93</v>
          </cell>
          <cell r="N776">
            <v>3.25</v>
          </cell>
          <cell r="O776">
            <v>3.790708</v>
          </cell>
          <cell r="P776">
            <v>240.18399099999999</v>
          </cell>
          <cell r="Q776">
            <v>3.790708</v>
          </cell>
          <cell r="R776" t="str">
            <v>-</v>
          </cell>
          <cell r="S776">
            <v>101.360781</v>
          </cell>
          <cell r="T776">
            <v>1.9039999999999999</v>
          </cell>
          <cell r="U776">
            <v>0.64361599999999997</v>
          </cell>
          <cell r="V776">
            <v>0.73663800000000001</v>
          </cell>
          <cell r="W776">
            <v>1000</v>
          </cell>
          <cell r="X776" t="str">
            <v>Registered</v>
          </cell>
        </row>
        <row r="777">
          <cell r="A777" t="str">
            <v>KK09NB</v>
          </cell>
          <cell r="B777">
            <v>4.47</v>
          </cell>
          <cell r="C777">
            <v>40132</v>
          </cell>
          <cell r="D777">
            <v>0.71</v>
          </cell>
          <cell r="E777" t="str">
            <v>Straight</v>
          </cell>
          <cell r="F777" t="str">
            <v>Fixed</v>
          </cell>
          <cell r="G777" t="str">
            <v>A-</v>
          </cell>
          <cell r="I777">
            <v>39843</v>
          </cell>
          <cell r="J777">
            <v>3.9350000000000001</v>
          </cell>
          <cell r="K777">
            <v>39871</v>
          </cell>
          <cell r="L777">
            <v>3.8095050000000001</v>
          </cell>
          <cell r="M777">
            <v>3.93</v>
          </cell>
          <cell r="N777">
            <v>3.25</v>
          </cell>
          <cell r="O777">
            <v>3.8095050000000001</v>
          </cell>
          <cell r="P777">
            <v>242.315416</v>
          </cell>
          <cell r="Q777">
            <v>3.8095050000000001</v>
          </cell>
          <cell r="R777" t="str">
            <v>-</v>
          </cell>
          <cell r="S777">
            <v>100.468756</v>
          </cell>
          <cell r="T777">
            <v>1.2981370000000001</v>
          </cell>
          <cell r="U777">
            <v>0.68159999999999998</v>
          </cell>
          <cell r="V777">
            <v>0.80414099999999999</v>
          </cell>
          <cell r="W777">
            <v>1000</v>
          </cell>
          <cell r="X777" t="str">
            <v>Registered</v>
          </cell>
        </row>
        <row r="778">
          <cell r="A778" t="str">
            <v>KK101A</v>
          </cell>
          <cell r="B778">
            <v>1.99977</v>
          </cell>
          <cell r="C778">
            <v>40207</v>
          </cell>
          <cell r="D778">
            <v>0.92</v>
          </cell>
          <cell r="E778" t="str">
            <v>Straight</v>
          </cell>
          <cell r="F778" t="str">
            <v>Floated</v>
          </cell>
          <cell r="I778" t="str">
            <v>-</v>
          </cell>
          <cell r="J778" t="str">
            <v>-</v>
          </cell>
          <cell r="K778" t="str">
            <v>-</v>
          </cell>
          <cell r="L778" t="str">
            <v>-</v>
          </cell>
          <cell r="M778" t="str">
            <v>-</v>
          </cell>
          <cell r="N778" t="str">
            <v>-</v>
          </cell>
          <cell r="O778">
            <v>2.3500200000000002</v>
          </cell>
          <cell r="P778">
            <v>0</v>
          </cell>
          <cell r="Q778">
            <v>2.3500200000000002</v>
          </cell>
          <cell r="R778">
            <v>0</v>
          </cell>
          <cell r="S778">
            <v>99.864949999999993</v>
          </cell>
          <cell r="T778">
            <v>0.16984299999999999</v>
          </cell>
          <cell r="U778">
            <v>0.40618900000000002</v>
          </cell>
          <cell r="V778">
            <v>0.37986799999999998</v>
          </cell>
          <cell r="W778" t="str">
            <v>-</v>
          </cell>
          <cell r="X778" t="str">
            <v>Registered</v>
          </cell>
        </row>
        <row r="779">
          <cell r="A779" t="str">
            <v>KK101B</v>
          </cell>
          <cell r="B779">
            <v>4.75</v>
          </cell>
          <cell r="C779">
            <v>40203</v>
          </cell>
          <cell r="D779">
            <v>0.9</v>
          </cell>
          <cell r="E779" t="str">
            <v>Straight</v>
          </cell>
          <cell r="F779" t="str">
            <v>Fixed</v>
          </cell>
          <cell r="I779" t="str">
            <v>-</v>
          </cell>
          <cell r="J779" t="str">
            <v>-</v>
          </cell>
          <cell r="K779" t="str">
            <v>-</v>
          </cell>
          <cell r="L779" t="str">
            <v>-</v>
          </cell>
          <cell r="M779" t="str">
            <v>-</v>
          </cell>
          <cell r="N779" t="str">
            <v>-</v>
          </cell>
          <cell r="O779">
            <v>3.6511049999999998</v>
          </cell>
          <cell r="P779">
            <v>227.81890799999999</v>
          </cell>
          <cell r="Q779">
            <v>3.6511049999999998</v>
          </cell>
          <cell r="R779" t="str">
            <v>-</v>
          </cell>
          <cell r="S779">
            <v>100.98417499999999</v>
          </cell>
          <cell r="T779">
            <v>0.48150700000000002</v>
          </cell>
          <cell r="U779">
            <v>0.87635200000000002</v>
          </cell>
          <cell r="V779">
            <v>1.2039599999999999</v>
          </cell>
          <cell r="W779" t="str">
            <v>-</v>
          </cell>
          <cell r="X779" t="str">
            <v>Mark to Market</v>
          </cell>
        </row>
        <row r="780">
          <cell r="A780" t="str">
            <v>KK102A</v>
          </cell>
          <cell r="B780">
            <v>2.3375499999999998</v>
          </cell>
          <cell r="C780">
            <v>40213</v>
          </cell>
          <cell r="D780">
            <v>0.93</v>
          </cell>
          <cell r="E780" t="str">
            <v>Straight</v>
          </cell>
          <cell r="F780" t="str">
            <v>Floated</v>
          </cell>
          <cell r="I780" t="str">
            <v>-</v>
          </cell>
          <cell r="J780" t="str">
            <v>-</v>
          </cell>
          <cell r="K780" t="str">
            <v>-</v>
          </cell>
          <cell r="L780" t="str">
            <v>-</v>
          </cell>
          <cell r="M780" t="str">
            <v>-</v>
          </cell>
          <cell r="N780" t="str">
            <v>-</v>
          </cell>
          <cell r="O780">
            <v>2.3500200000000002</v>
          </cell>
          <cell r="P780">
            <v>0</v>
          </cell>
          <cell r="Q780">
            <v>2.3500200000000002</v>
          </cell>
          <cell r="R780">
            <v>0</v>
          </cell>
          <cell r="S780">
            <v>100.003488</v>
          </cell>
          <cell r="T780">
            <v>0.160106</v>
          </cell>
          <cell r="U780">
            <v>0.42243399999999998</v>
          </cell>
          <cell r="V780">
            <v>0.38936300000000001</v>
          </cell>
          <cell r="W780" t="str">
            <v>-</v>
          </cell>
          <cell r="X780" t="str">
            <v>Registered</v>
          </cell>
        </row>
        <row r="781">
          <cell r="A781" t="str">
            <v>KK102B</v>
          </cell>
          <cell r="B781">
            <v>2.2951000000000001</v>
          </cell>
          <cell r="C781">
            <v>40217</v>
          </cell>
          <cell r="D781">
            <v>0.94</v>
          </cell>
          <cell r="E781" t="str">
            <v>Straight</v>
          </cell>
          <cell r="F781" t="str">
            <v>Floated</v>
          </cell>
          <cell r="I781" t="str">
            <v>-</v>
          </cell>
          <cell r="J781" t="str">
            <v>-</v>
          </cell>
          <cell r="K781" t="str">
            <v>-</v>
          </cell>
          <cell r="L781" t="str">
            <v>-</v>
          </cell>
          <cell r="M781" t="str">
            <v>-</v>
          </cell>
          <cell r="N781" t="str">
            <v>-</v>
          </cell>
          <cell r="O781">
            <v>2.3500200000000002</v>
          </cell>
          <cell r="P781">
            <v>0</v>
          </cell>
          <cell r="Q781">
            <v>2.3500200000000002</v>
          </cell>
          <cell r="R781">
            <v>0</v>
          </cell>
          <cell r="S781">
            <v>99.984896000000006</v>
          </cell>
          <cell r="T781">
            <v>0.132047</v>
          </cell>
          <cell r="U781">
            <v>0.43326799999999999</v>
          </cell>
          <cell r="V781">
            <v>0.40952100000000002</v>
          </cell>
          <cell r="W781" t="str">
            <v>-</v>
          </cell>
          <cell r="X781" t="str">
            <v>Registered</v>
          </cell>
        </row>
        <row r="782">
          <cell r="A782" t="str">
            <v>KK102C</v>
          </cell>
          <cell r="B782">
            <v>2.625</v>
          </cell>
          <cell r="C782">
            <v>40235</v>
          </cell>
          <cell r="D782">
            <v>0.99</v>
          </cell>
          <cell r="E782" t="str">
            <v>Straight</v>
          </cell>
          <cell r="F782" t="str">
            <v>Floated</v>
          </cell>
          <cell r="I782" t="str">
            <v>-</v>
          </cell>
          <cell r="J782" t="str">
            <v>-</v>
          </cell>
          <cell r="K782" t="str">
            <v>-</v>
          </cell>
          <cell r="L782" t="str">
            <v>-</v>
          </cell>
          <cell r="M782" t="str">
            <v>-</v>
          </cell>
          <cell r="N782" t="str">
            <v>-</v>
          </cell>
          <cell r="O782">
            <v>2.4812500000000002</v>
          </cell>
          <cell r="P782">
            <v>135.00000199999999</v>
          </cell>
          <cell r="Q782">
            <v>2.4812500000000002</v>
          </cell>
          <cell r="R782">
            <v>1.35</v>
          </cell>
          <cell r="S782">
            <v>100.079848</v>
          </cell>
          <cell r="T782">
            <v>2.1575E-2</v>
          </cell>
          <cell r="U782">
            <v>0.48169600000000001</v>
          </cell>
          <cell r="V782">
            <v>0.469524</v>
          </cell>
          <cell r="W782" t="str">
            <v>-</v>
          </cell>
          <cell r="X782" t="str">
            <v>Mark to Market</v>
          </cell>
        </row>
        <row r="783">
          <cell r="A783" t="str">
            <v>KK103A</v>
          </cell>
          <cell r="B783">
            <v>3.8</v>
          </cell>
          <cell r="C783">
            <v>40244</v>
          </cell>
          <cell r="D783">
            <v>1.02</v>
          </cell>
          <cell r="E783" t="str">
            <v>Straight</v>
          </cell>
          <cell r="F783" t="str">
            <v>Floated</v>
          </cell>
          <cell r="I783" t="str">
            <v>-</v>
          </cell>
          <cell r="J783" t="str">
            <v>-</v>
          </cell>
          <cell r="K783" t="str">
            <v>-</v>
          </cell>
          <cell r="L783" t="str">
            <v>-</v>
          </cell>
          <cell r="M783" t="str">
            <v>-</v>
          </cell>
          <cell r="N783" t="str">
            <v>-</v>
          </cell>
          <cell r="O783">
            <v>2.3500200000000002</v>
          </cell>
          <cell r="P783">
            <v>0</v>
          </cell>
          <cell r="Q783">
            <v>2.3500200000000002</v>
          </cell>
          <cell r="R783">
            <v>0</v>
          </cell>
          <cell r="S783">
            <v>100.038955</v>
          </cell>
          <cell r="T783">
            <v>1.8219179999999999</v>
          </cell>
          <cell r="U783">
            <v>1.6247999999999999E-2</v>
          </cell>
          <cell r="V783">
            <v>0</v>
          </cell>
          <cell r="W783" t="str">
            <v>-</v>
          </cell>
          <cell r="X783" t="str">
            <v>Registered</v>
          </cell>
        </row>
        <row r="784">
          <cell r="A784" t="str">
            <v>KK103B</v>
          </cell>
          <cell r="B784">
            <v>3.9750000000000001</v>
          </cell>
          <cell r="C784">
            <v>40248</v>
          </cell>
          <cell r="D784">
            <v>1.03</v>
          </cell>
          <cell r="E784" t="str">
            <v>Straight</v>
          </cell>
          <cell r="F784" t="str">
            <v>Floated</v>
          </cell>
          <cell r="I784" t="str">
            <v>-</v>
          </cell>
          <cell r="J784" t="str">
            <v>-</v>
          </cell>
          <cell r="K784" t="str">
            <v>-</v>
          </cell>
          <cell r="L784" t="str">
            <v>-</v>
          </cell>
          <cell r="M784" t="str">
            <v>-</v>
          </cell>
          <cell r="N784" t="str">
            <v>-</v>
          </cell>
          <cell r="O784">
            <v>2.4812500000000002</v>
          </cell>
          <cell r="P784">
            <v>135.00000199999999</v>
          </cell>
          <cell r="Q784">
            <v>2.4812500000000002</v>
          </cell>
          <cell r="R784">
            <v>1.35</v>
          </cell>
          <cell r="S784">
            <v>100.056359</v>
          </cell>
          <cell r="T784">
            <v>1.86226</v>
          </cell>
          <cell r="U784">
            <v>2.7061000000000002E-2</v>
          </cell>
          <cell r="V784">
            <v>1.9623000000000002E-2</v>
          </cell>
          <cell r="W784" t="str">
            <v>-</v>
          </cell>
          <cell r="X784" t="str">
            <v>Mark to Market</v>
          </cell>
        </row>
        <row r="785">
          <cell r="A785" t="str">
            <v>KK105A</v>
          </cell>
          <cell r="B785">
            <v>4.25</v>
          </cell>
          <cell r="C785">
            <v>40306</v>
          </cell>
          <cell r="D785">
            <v>1.19</v>
          </cell>
          <cell r="E785" t="str">
            <v>Straight</v>
          </cell>
          <cell r="F785" t="str">
            <v>Fixed</v>
          </cell>
          <cell r="G785" t="str">
            <v>A-</v>
          </cell>
          <cell r="I785">
            <v>39833</v>
          </cell>
          <cell r="J785">
            <v>4.29</v>
          </cell>
          <cell r="K785">
            <v>39871</v>
          </cell>
          <cell r="L785">
            <v>3.7699750000000001</v>
          </cell>
          <cell r="M785">
            <v>4.0877949999999998</v>
          </cell>
          <cell r="N785">
            <v>3.5</v>
          </cell>
          <cell r="O785">
            <v>3.7699750000000001</v>
          </cell>
          <cell r="P785">
            <v>233.441475</v>
          </cell>
          <cell r="Q785">
            <v>3.7699750000000001</v>
          </cell>
          <cell r="R785" t="str">
            <v>-</v>
          </cell>
          <cell r="S785">
            <v>100.564663</v>
          </cell>
          <cell r="T785">
            <v>1.315753</v>
          </cell>
          <cell r="U785">
            <v>1.134047</v>
          </cell>
          <cell r="V785">
            <v>1.8665259999999999</v>
          </cell>
          <cell r="W785">
            <v>1000</v>
          </cell>
          <cell r="X785" t="str">
            <v>Registered</v>
          </cell>
        </row>
        <row r="786">
          <cell r="A786" t="str">
            <v>KK105B</v>
          </cell>
          <cell r="B786">
            <v>4</v>
          </cell>
          <cell r="C786">
            <v>40326</v>
          </cell>
          <cell r="D786">
            <v>1.24</v>
          </cell>
          <cell r="E786" t="str">
            <v>Straight</v>
          </cell>
          <cell r="F786" t="str">
            <v>Floated</v>
          </cell>
          <cell r="I786" t="str">
            <v>-</v>
          </cell>
          <cell r="J786" t="str">
            <v>-</v>
          </cell>
          <cell r="K786" t="str">
            <v>-</v>
          </cell>
          <cell r="L786" t="str">
            <v>-</v>
          </cell>
          <cell r="M786" t="str">
            <v>-</v>
          </cell>
          <cell r="N786" t="str">
            <v>-</v>
          </cell>
          <cell r="O786">
            <v>2.4500199999999999</v>
          </cell>
          <cell r="P786">
            <v>10</v>
          </cell>
          <cell r="Q786">
            <v>2.4500199999999999</v>
          </cell>
          <cell r="R786">
            <v>0.1</v>
          </cell>
          <cell r="S786">
            <v>100.388025</v>
          </cell>
          <cell r="T786">
            <v>1.008219</v>
          </cell>
          <cell r="U786">
            <v>0.24080299999999999</v>
          </cell>
          <cell r="V786">
            <v>0.187384</v>
          </cell>
          <cell r="W786" t="str">
            <v>-</v>
          </cell>
          <cell r="X786" t="str">
            <v>Registered</v>
          </cell>
        </row>
        <row r="787">
          <cell r="A787" t="str">
            <v>KK10NA</v>
          </cell>
          <cell r="B787">
            <v>4.7</v>
          </cell>
          <cell r="C787">
            <v>40497</v>
          </cell>
          <cell r="D787">
            <v>1.71</v>
          </cell>
          <cell r="E787" t="str">
            <v>Straight</v>
          </cell>
          <cell r="F787" t="str">
            <v>Fixed</v>
          </cell>
          <cell r="G787" t="str">
            <v>A-</v>
          </cell>
          <cell r="I787" t="str">
            <v>-</v>
          </cell>
          <cell r="J787" t="str">
            <v>-</v>
          </cell>
          <cell r="K787">
            <v>39871</v>
          </cell>
          <cell r="L787">
            <v>3.848455</v>
          </cell>
          <cell r="M787">
            <v>4.2116199999999999</v>
          </cell>
          <cell r="N787">
            <v>3.7471999999999999</v>
          </cell>
          <cell r="O787">
            <v>3.848455</v>
          </cell>
          <cell r="P787">
            <v>232.00540899999999</v>
          </cell>
          <cell r="Q787">
            <v>3.848455</v>
          </cell>
          <cell r="R787" t="str">
            <v>-</v>
          </cell>
          <cell r="S787">
            <v>101.40662500000001</v>
          </cell>
          <cell r="T787">
            <v>1.364932</v>
          </cell>
          <cell r="U787">
            <v>1.60734</v>
          </cell>
          <cell r="V787">
            <v>3.443511</v>
          </cell>
          <cell r="W787">
            <v>1000</v>
          </cell>
          <cell r="X787" t="str">
            <v>Registered</v>
          </cell>
        </row>
        <row r="788">
          <cell r="A788" t="str">
            <v>KK115A</v>
          </cell>
          <cell r="B788">
            <v>4.54</v>
          </cell>
          <cell r="C788">
            <v>40671</v>
          </cell>
          <cell r="D788">
            <v>2.19</v>
          </cell>
          <cell r="E788" t="str">
            <v>Straight</v>
          </cell>
          <cell r="F788" t="str">
            <v>Fixed</v>
          </cell>
          <cell r="G788" t="str">
            <v>A-</v>
          </cell>
          <cell r="I788">
            <v>39861</v>
          </cell>
          <cell r="J788">
            <v>4.5</v>
          </cell>
          <cell r="K788">
            <v>39871</v>
          </cell>
          <cell r="L788">
            <v>4.4405570000000001</v>
          </cell>
          <cell r="M788">
            <v>4.8598530000000002</v>
          </cell>
          <cell r="N788">
            <v>3.8487499999999999</v>
          </cell>
          <cell r="O788">
            <v>4.4405570000000001</v>
          </cell>
          <cell r="P788">
            <v>281.88214699999997</v>
          </cell>
          <cell r="Q788">
            <v>4.4405570000000001</v>
          </cell>
          <cell r="R788" t="str">
            <v>-</v>
          </cell>
          <cell r="S788">
            <v>100.21785800000001</v>
          </cell>
          <cell r="T788">
            <v>1.4055340000000001</v>
          </cell>
          <cell r="U788">
            <v>2.032772</v>
          </cell>
          <cell r="V788">
            <v>5.2719639999999997</v>
          </cell>
          <cell r="W788">
            <v>1000</v>
          </cell>
          <cell r="X788" t="str">
            <v>Registered</v>
          </cell>
        </row>
        <row r="789">
          <cell r="A789" t="str">
            <v>KK119A</v>
          </cell>
          <cell r="B789">
            <v>5</v>
          </cell>
          <cell r="C789">
            <v>40797</v>
          </cell>
          <cell r="D789">
            <v>2.5299999999999998</v>
          </cell>
          <cell r="E789" t="str">
            <v>Straight</v>
          </cell>
          <cell r="F789" t="str">
            <v>Fixed</v>
          </cell>
          <cell r="G789" t="str">
            <v>A-</v>
          </cell>
          <cell r="I789">
            <v>39840</v>
          </cell>
          <cell r="J789">
            <v>4.55</v>
          </cell>
          <cell r="K789">
            <v>39871</v>
          </cell>
          <cell r="L789">
            <v>4.4563389999999998</v>
          </cell>
          <cell r="M789">
            <v>4.8800410000000003</v>
          </cell>
          <cell r="N789">
            <v>3.9562499999999998</v>
          </cell>
          <cell r="O789">
            <v>4.4563389999999998</v>
          </cell>
          <cell r="P789">
            <v>272.51330100000001</v>
          </cell>
          <cell r="Q789">
            <v>4.4563389999999998</v>
          </cell>
          <cell r="R789" t="str">
            <v>-</v>
          </cell>
          <cell r="S789">
            <v>101.287593</v>
          </cell>
          <cell r="T789">
            <v>-0.136986</v>
          </cell>
          <cell r="U789">
            <v>2.3567490000000002</v>
          </cell>
          <cell r="V789">
            <v>6.8644040000000004</v>
          </cell>
          <cell r="W789">
            <v>1000</v>
          </cell>
          <cell r="X789" t="str">
            <v>Registered</v>
          </cell>
        </row>
        <row r="790">
          <cell r="A790" t="str">
            <v>KSL10NA</v>
          </cell>
          <cell r="B790">
            <v>4.9400000000000004</v>
          </cell>
          <cell r="C790">
            <v>40502</v>
          </cell>
          <cell r="D790">
            <v>1.72</v>
          </cell>
          <cell r="E790" t="str">
            <v>Straight</v>
          </cell>
          <cell r="F790" t="str">
            <v>Fixed</v>
          </cell>
          <cell r="G790" t="str">
            <v>A-</v>
          </cell>
          <cell r="I790">
            <v>39847</v>
          </cell>
          <cell r="J790">
            <v>4.25</v>
          </cell>
          <cell r="K790">
            <v>39871</v>
          </cell>
          <cell r="L790">
            <v>4.0897949999999996</v>
          </cell>
          <cell r="M790">
            <v>4.3611149999999999</v>
          </cell>
          <cell r="N790">
            <v>3.7471999999999999</v>
          </cell>
          <cell r="O790">
            <v>4.0897949999999996</v>
          </cell>
          <cell r="P790">
            <v>256.50273499999997</v>
          </cell>
          <cell r="Q790">
            <v>4.0897949999999996</v>
          </cell>
          <cell r="R790" t="str">
            <v>-</v>
          </cell>
          <cell r="S790">
            <v>101.41184800000001</v>
          </cell>
          <cell r="T790">
            <v>1.366959</v>
          </cell>
          <cell r="U790">
            <v>1.6156299999999999</v>
          </cell>
          <cell r="V790">
            <v>3.4764910000000002</v>
          </cell>
          <cell r="W790">
            <v>1000</v>
          </cell>
          <cell r="X790" t="str">
            <v>Registered</v>
          </cell>
        </row>
        <row r="791">
          <cell r="A791" t="str">
            <v>KSL11NA</v>
          </cell>
          <cell r="B791">
            <v>5.4</v>
          </cell>
          <cell r="C791">
            <v>40865</v>
          </cell>
          <cell r="D791">
            <v>2.72</v>
          </cell>
          <cell r="E791" t="str">
            <v>Straight</v>
          </cell>
          <cell r="F791" t="str">
            <v>Fixed</v>
          </cell>
          <cell r="G791" t="str">
            <v>A-</v>
          </cell>
          <cell r="I791">
            <v>39848</v>
          </cell>
          <cell r="J791">
            <v>4.49</v>
          </cell>
          <cell r="K791" t="str">
            <v>-</v>
          </cell>
          <cell r="L791" t="str">
            <v>-</v>
          </cell>
          <cell r="M791" t="str">
            <v>-</v>
          </cell>
          <cell r="N791" t="str">
            <v>-</v>
          </cell>
          <cell r="O791">
            <v>4.5033719999999997</v>
          </cell>
          <cell r="P791">
            <v>269.54430500000001</v>
          </cell>
          <cell r="Q791">
            <v>4.5033719999999997</v>
          </cell>
          <cell r="R791" t="str">
            <v>-</v>
          </cell>
          <cell r="S791">
            <v>102.281307</v>
          </cell>
          <cell r="T791">
            <v>1.523836</v>
          </cell>
          <cell r="U791">
            <v>2.470424</v>
          </cell>
          <cell r="V791">
            <v>7.6094470000000003</v>
          </cell>
          <cell r="W791">
            <v>1000</v>
          </cell>
          <cell r="X791" t="str">
            <v>Registered</v>
          </cell>
        </row>
        <row r="792">
          <cell r="A792" t="str">
            <v>KSL12NA</v>
          </cell>
          <cell r="B792">
            <v>5.44</v>
          </cell>
          <cell r="C792">
            <v>41233</v>
          </cell>
          <cell r="D792">
            <v>3.73</v>
          </cell>
          <cell r="E792" t="str">
            <v>Straight</v>
          </cell>
          <cell r="F792" t="str">
            <v>Fixed</v>
          </cell>
          <cell r="G792" t="str">
            <v>A-</v>
          </cell>
          <cell r="I792" t="str">
            <v>-</v>
          </cell>
          <cell r="J792" t="str">
            <v>-</v>
          </cell>
          <cell r="K792">
            <v>39871</v>
          </cell>
          <cell r="L792">
            <v>4.7278450000000003</v>
          </cell>
          <cell r="M792">
            <v>4.7333790000000002</v>
          </cell>
          <cell r="N792">
            <v>4.5289080000000004</v>
          </cell>
          <cell r="O792">
            <v>4.7278450000000003</v>
          </cell>
          <cell r="P792">
            <v>255.14469800000001</v>
          </cell>
          <cell r="Q792">
            <v>4.7278450000000003</v>
          </cell>
          <cell r="R792" t="str">
            <v>-</v>
          </cell>
          <cell r="S792">
            <v>102.417489</v>
          </cell>
          <cell r="T792">
            <v>1.505315</v>
          </cell>
          <cell r="U792">
            <v>3.2948740000000001</v>
          </cell>
          <cell r="V792">
            <v>13.189014999999999</v>
          </cell>
          <cell r="W792">
            <v>1000</v>
          </cell>
          <cell r="X792" t="str">
            <v>Registered</v>
          </cell>
        </row>
        <row r="793">
          <cell r="A793" t="str">
            <v>KTB093A</v>
          </cell>
          <cell r="B793">
            <v>5.34</v>
          </cell>
          <cell r="C793">
            <v>39888</v>
          </cell>
          <cell r="D793">
            <v>0.04</v>
          </cell>
          <cell r="E793" t="str">
            <v>Straight</v>
          </cell>
          <cell r="F793" t="str">
            <v>Fixed</v>
          </cell>
          <cell r="H793" t="str">
            <v>AA+(tha)</v>
          </cell>
          <cell r="I793">
            <v>39750</v>
          </cell>
          <cell r="J793">
            <v>3.87</v>
          </cell>
          <cell r="K793">
            <v>39871</v>
          </cell>
          <cell r="L793">
            <v>2.3194319999999999</v>
          </cell>
          <cell r="M793">
            <v>3.3766479999999999</v>
          </cell>
          <cell r="N793">
            <v>2.105</v>
          </cell>
          <cell r="O793">
            <v>2.3194319999999999</v>
          </cell>
          <cell r="P793">
            <v>88.402507999999997</v>
          </cell>
          <cell r="Q793">
            <v>2.3194319999999999</v>
          </cell>
          <cell r="R793" t="str">
            <v>-</v>
          </cell>
          <cell r="S793">
            <v>100.144142</v>
          </cell>
          <cell r="T793">
            <v>2.4286029999999998</v>
          </cell>
          <cell r="U793">
            <v>4.0625000000000001E-2</v>
          </cell>
          <cell r="V793">
            <v>2.1729999999999999E-2</v>
          </cell>
          <cell r="W793">
            <v>1000</v>
          </cell>
          <cell r="X793" t="str">
            <v>Registered</v>
          </cell>
        </row>
        <row r="794">
          <cell r="A794" t="str">
            <v>KTB094A</v>
          </cell>
          <cell r="B794">
            <v>3.25</v>
          </cell>
          <cell r="C794">
            <v>39927</v>
          </cell>
          <cell r="D794">
            <v>0.15</v>
          </cell>
          <cell r="E794" t="str">
            <v>Straight</v>
          </cell>
          <cell r="F794" t="str">
            <v>Fixed</v>
          </cell>
          <cell r="I794" t="str">
            <v>-</v>
          </cell>
          <cell r="J794" t="str">
            <v>-</v>
          </cell>
          <cell r="K794" t="str">
            <v>-</v>
          </cell>
          <cell r="L794" t="str">
            <v>-</v>
          </cell>
          <cell r="M794" t="str">
            <v>-</v>
          </cell>
          <cell r="N794" t="str">
            <v>-</v>
          </cell>
          <cell r="O794">
            <v>2.6241349999999999</v>
          </cell>
          <cell r="P794">
            <v>121.855118</v>
          </cell>
          <cell r="Q794">
            <v>2.6241349999999999</v>
          </cell>
          <cell r="R794" t="str">
            <v>-</v>
          </cell>
          <cell r="S794">
            <v>100.08152699999999</v>
          </cell>
          <cell r="T794">
            <v>2.7691780000000001</v>
          </cell>
          <cell r="U794">
            <v>0.147373</v>
          </cell>
          <cell r="V794">
            <v>4.3437999999999997E-2</v>
          </cell>
          <cell r="W794" t="str">
            <v>-</v>
          </cell>
          <cell r="X794" t="str">
            <v>Mark to Market</v>
          </cell>
        </row>
        <row r="795">
          <cell r="A795" t="str">
            <v>KTB097A</v>
          </cell>
          <cell r="B795">
            <v>4.2</v>
          </cell>
          <cell r="C795">
            <v>40022</v>
          </cell>
          <cell r="D795">
            <v>0.41</v>
          </cell>
          <cell r="E795" t="str">
            <v>Straight</v>
          </cell>
          <cell r="F795" t="str">
            <v>Fixed</v>
          </cell>
          <cell r="I795" t="str">
            <v>-</v>
          </cell>
          <cell r="J795" t="str">
            <v>-</v>
          </cell>
          <cell r="K795" t="str">
            <v>-</v>
          </cell>
          <cell r="L795" t="str">
            <v>-</v>
          </cell>
          <cell r="M795" t="str">
            <v>-</v>
          </cell>
          <cell r="N795" t="str">
            <v>-</v>
          </cell>
          <cell r="O795">
            <v>2.6573920000000002</v>
          </cell>
          <cell r="P795">
            <v>126.418302</v>
          </cell>
          <cell r="Q795">
            <v>2.6573920000000002</v>
          </cell>
          <cell r="R795" t="str">
            <v>-</v>
          </cell>
          <cell r="S795">
            <v>100.596414</v>
          </cell>
          <cell r="T795">
            <v>2.473973</v>
          </cell>
          <cell r="U795">
            <v>0.40383799999999997</v>
          </cell>
          <cell r="V795">
            <v>0.32617099999999999</v>
          </cell>
          <cell r="W795" t="str">
            <v>-</v>
          </cell>
          <cell r="X795" t="str">
            <v>Mark to Market</v>
          </cell>
        </row>
        <row r="796">
          <cell r="A796" t="str">
            <v>KTB098A</v>
          </cell>
          <cell r="B796">
            <v>4.0999999999999996</v>
          </cell>
          <cell r="C796">
            <v>40035</v>
          </cell>
          <cell r="D796">
            <v>0.44</v>
          </cell>
          <cell r="E796" t="str">
            <v>Straight</v>
          </cell>
          <cell r="F796" t="str">
            <v>Fixed</v>
          </cell>
          <cell r="I796" t="str">
            <v>-</v>
          </cell>
          <cell r="J796" t="str">
            <v>-</v>
          </cell>
          <cell r="K796" t="str">
            <v>-</v>
          </cell>
          <cell r="L796" t="str">
            <v>-</v>
          </cell>
          <cell r="M796" t="str">
            <v>-</v>
          </cell>
          <cell r="N796" t="str">
            <v>-</v>
          </cell>
          <cell r="O796">
            <v>2.6626050000000001</v>
          </cell>
          <cell r="P796">
            <v>126.98313400000001</v>
          </cell>
          <cell r="Q796">
            <v>2.6626050000000001</v>
          </cell>
          <cell r="R796" t="str">
            <v>-</v>
          </cell>
          <cell r="S796">
            <v>100.604015</v>
          </cell>
          <cell r="T796">
            <v>2.2690410000000001</v>
          </cell>
          <cell r="U796">
            <v>0.43865199999999999</v>
          </cell>
          <cell r="V796">
            <v>0.38483099999999998</v>
          </cell>
          <cell r="W796" t="str">
            <v>-</v>
          </cell>
          <cell r="X796" t="str">
            <v>Mark to Market</v>
          </cell>
        </row>
        <row r="797">
          <cell r="A797" t="str">
            <v>KTB104A</v>
          </cell>
          <cell r="B797">
            <v>3.35</v>
          </cell>
          <cell r="C797">
            <v>40279</v>
          </cell>
          <cell r="D797">
            <v>1.1100000000000001</v>
          </cell>
          <cell r="E797" t="str">
            <v>Straight</v>
          </cell>
          <cell r="F797" t="str">
            <v>Fixed</v>
          </cell>
          <cell r="I797" t="str">
            <v>-</v>
          </cell>
          <cell r="J797" t="str">
            <v>-</v>
          </cell>
          <cell r="K797" t="str">
            <v>-</v>
          </cell>
          <cell r="L797" t="str">
            <v>-</v>
          </cell>
          <cell r="M797" t="str">
            <v>-</v>
          </cell>
          <cell r="N797" t="str">
            <v>-</v>
          </cell>
          <cell r="O797">
            <v>2.7867519999999999</v>
          </cell>
          <cell r="P797">
            <v>135.75003899999999</v>
          </cell>
          <cell r="Q797">
            <v>2.7867519999999999</v>
          </cell>
          <cell r="R797" t="str">
            <v>-</v>
          </cell>
          <cell r="S797">
            <v>100.61528</v>
          </cell>
          <cell r="T797">
            <v>1.2941100000000001</v>
          </cell>
          <cell r="U797">
            <v>1.0729139999999999</v>
          </cell>
          <cell r="V797">
            <v>1.699514</v>
          </cell>
          <cell r="W797" t="str">
            <v>-</v>
          </cell>
          <cell r="X797" t="str">
            <v>Mark to Market</v>
          </cell>
        </row>
        <row r="798">
          <cell r="A798" t="str">
            <v>KTB104B</v>
          </cell>
          <cell r="B798">
            <v>3.6</v>
          </cell>
          <cell r="C798">
            <v>40293</v>
          </cell>
          <cell r="D798">
            <v>1.1499999999999999</v>
          </cell>
          <cell r="E798" t="str">
            <v>Straight</v>
          </cell>
          <cell r="F798" t="str">
            <v>Fixed</v>
          </cell>
          <cell r="I798" t="str">
            <v>-</v>
          </cell>
          <cell r="J798" t="str">
            <v>-</v>
          </cell>
          <cell r="K798">
            <v>39871</v>
          </cell>
          <cell r="L798">
            <v>4.3166669999999998</v>
          </cell>
          <cell r="M798">
            <v>5.1102959999999999</v>
          </cell>
          <cell r="N798">
            <v>4.25</v>
          </cell>
          <cell r="O798">
            <v>4.3166669999999998</v>
          </cell>
          <cell r="P798">
            <v>290.31751400000002</v>
          </cell>
          <cell r="Q798">
            <v>4.3166669999999998</v>
          </cell>
          <cell r="R798" t="str">
            <v>-</v>
          </cell>
          <cell r="S798">
            <v>99.204718</v>
          </cell>
          <cell r="T798">
            <v>1.2526029999999999</v>
          </cell>
          <cell r="U798">
            <v>1.1004179999999999</v>
          </cell>
          <cell r="V798">
            <v>1.7700629999999999</v>
          </cell>
          <cell r="W798" t="str">
            <v>-</v>
          </cell>
          <cell r="X798" t="str">
            <v>Mark to Market</v>
          </cell>
        </row>
        <row r="799">
          <cell r="A799" t="str">
            <v>KTB113A</v>
          </cell>
          <cell r="B799">
            <v>3.25</v>
          </cell>
          <cell r="C799">
            <v>40630</v>
          </cell>
          <cell r="D799">
            <v>2.0699999999999998</v>
          </cell>
          <cell r="E799" t="str">
            <v>Straight</v>
          </cell>
          <cell r="F799" t="str">
            <v>Floated</v>
          </cell>
          <cell r="I799" t="str">
            <v>-</v>
          </cell>
          <cell r="J799" t="str">
            <v>-</v>
          </cell>
          <cell r="K799">
            <v>39615</v>
          </cell>
          <cell r="L799">
            <v>3.5383330000000002</v>
          </cell>
          <cell r="M799">
            <v>3.5449999999999999</v>
          </cell>
          <cell r="N799">
            <v>3.5350000000000001</v>
          </cell>
          <cell r="O799">
            <v>2.0445829999999998</v>
          </cell>
          <cell r="P799">
            <v>91.333299999999994</v>
          </cell>
          <cell r="Q799">
            <v>2.0445829999999998</v>
          </cell>
          <cell r="R799">
            <v>0.91333299999999995</v>
          </cell>
          <cell r="S799">
            <v>100.2697</v>
          </cell>
          <cell r="T799">
            <v>1.3712329999999999</v>
          </cell>
          <cell r="U799">
            <v>7.5270000000000004E-2</v>
          </cell>
          <cell r="V799">
            <v>4.9193000000000001E-2</v>
          </cell>
          <cell r="W799" t="str">
            <v>-</v>
          </cell>
          <cell r="X799" t="str">
            <v>Mark to Market</v>
          </cell>
        </row>
        <row r="800">
          <cell r="A800" t="str">
            <v>KTB113B</v>
          </cell>
          <cell r="B800">
            <v>3.74</v>
          </cell>
          <cell r="C800">
            <v>40633</v>
          </cell>
          <cell r="D800">
            <v>2.08</v>
          </cell>
          <cell r="E800" t="str">
            <v>Straight</v>
          </cell>
          <cell r="F800" t="str">
            <v>Fixed</v>
          </cell>
          <cell r="I800" t="str">
            <v>-</v>
          </cell>
          <cell r="J800" t="str">
            <v>-</v>
          </cell>
          <cell r="K800" t="str">
            <v>-</v>
          </cell>
          <cell r="L800" t="str">
            <v>-</v>
          </cell>
          <cell r="M800" t="str">
            <v>-</v>
          </cell>
          <cell r="N800" t="str">
            <v>-</v>
          </cell>
          <cell r="O800">
            <v>3.06602</v>
          </cell>
          <cell r="P800">
            <v>144.700129</v>
          </cell>
          <cell r="Q800">
            <v>3.06602</v>
          </cell>
          <cell r="R800" t="str">
            <v>-</v>
          </cell>
          <cell r="S800">
            <v>101.352673</v>
          </cell>
          <cell r="T800">
            <v>1.5574790000000001</v>
          </cell>
          <cell r="U800">
            <v>1.9628300000000001</v>
          </cell>
          <cell r="V800">
            <v>4.9421189999999999</v>
          </cell>
          <cell r="W800" t="str">
            <v>-</v>
          </cell>
          <cell r="X800" t="str">
            <v>Mark to Market</v>
          </cell>
        </row>
        <row r="801">
          <cell r="A801" t="str">
            <v>KTB114A</v>
          </cell>
          <cell r="B801">
            <v>3.25</v>
          </cell>
          <cell r="C801">
            <v>40637</v>
          </cell>
          <cell r="D801">
            <v>2.09</v>
          </cell>
          <cell r="E801" t="str">
            <v>Straight</v>
          </cell>
          <cell r="F801" t="str">
            <v>Floated</v>
          </cell>
          <cell r="I801" t="str">
            <v>-</v>
          </cell>
          <cell r="J801" t="str">
            <v>-</v>
          </cell>
          <cell r="K801">
            <v>39615</v>
          </cell>
          <cell r="L801">
            <v>3.5449999999999999</v>
          </cell>
          <cell r="M801">
            <v>3.5449999999999999</v>
          </cell>
          <cell r="N801">
            <v>3.5449999999999999</v>
          </cell>
          <cell r="O801">
            <v>2.05125</v>
          </cell>
          <cell r="P801">
            <v>92</v>
          </cell>
          <cell r="Q801">
            <v>2.05125</v>
          </cell>
          <cell r="R801">
            <v>0.92</v>
          </cell>
          <cell r="S801">
            <v>100.269868</v>
          </cell>
          <cell r="T801">
            <v>1.3178080000000001</v>
          </cell>
          <cell r="U801">
            <v>9.4090999999999994E-2</v>
          </cell>
          <cell r="V801">
            <v>6.8905999999999995E-2</v>
          </cell>
          <cell r="W801" t="str">
            <v>-</v>
          </cell>
          <cell r="X801" t="str">
            <v>Mark to Market</v>
          </cell>
        </row>
        <row r="802">
          <cell r="A802" t="str">
            <v>KTB114B</v>
          </cell>
          <cell r="B802">
            <v>3.7055699999999998</v>
          </cell>
          <cell r="C802">
            <v>40637</v>
          </cell>
          <cell r="D802">
            <v>2.09</v>
          </cell>
          <cell r="E802" t="str">
            <v>Straight</v>
          </cell>
          <cell r="F802" t="str">
            <v>Floated</v>
          </cell>
          <cell r="I802" t="str">
            <v>-</v>
          </cell>
          <cell r="J802" t="str">
            <v>-</v>
          </cell>
          <cell r="K802" t="str">
            <v>-</v>
          </cell>
          <cell r="L802" t="str">
            <v>-</v>
          </cell>
          <cell r="M802" t="str">
            <v>-</v>
          </cell>
          <cell r="N802" t="str">
            <v>-</v>
          </cell>
          <cell r="O802">
            <v>2.6800199999999998</v>
          </cell>
          <cell r="P802">
            <v>33.000000999999997</v>
          </cell>
          <cell r="Q802">
            <v>2.6800199999999998</v>
          </cell>
          <cell r="R802">
            <v>0.33</v>
          </cell>
          <cell r="S802">
            <v>100.097983</v>
          </cell>
          <cell r="T802">
            <v>1.502532</v>
          </cell>
          <cell r="U802">
            <v>9.1919000000000001E-2</v>
          </cell>
          <cell r="V802">
            <v>5.9055000000000003E-2</v>
          </cell>
          <cell r="W802" t="str">
            <v>-</v>
          </cell>
          <cell r="X802" t="str">
            <v>Mark to Market</v>
          </cell>
        </row>
        <row r="803">
          <cell r="A803" t="str">
            <v>KTB114C</v>
          </cell>
          <cell r="B803">
            <v>3.35</v>
          </cell>
          <cell r="C803">
            <v>40643</v>
          </cell>
          <cell r="D803">
            <v>2.11</v>
          </cell>
          <cell r="E803" t="str">
            <v>Straight</v>
          </cell>
          <cell r="F803" t="str">
            <v>Floated</v>
          </cell>
          <cell r="I803" t="str">
            <v>-</v>
          </cell>
          <cell r="J803" t="str">
            <v>-</v>
          </cell>
          <cell r="K803" t="str">
            <v>-</v>
          </cell>
          <cell r="L803" t="str">
            <v>-</v>
          </cell>
          <cell r="M803" t="str">
            <v>-</v>
          </cell>
          <cell r="N803" t="str">
            <v>-</v>
          </cell>
          <cell r="O803">
            <v>2.5000200000000001</v>
          </cell>
          <cell r="P803">
            <v>15.000000999999999</v>
          </cell>
          <cell r="Q803">
            <v>2.5000200000000001</v>
          </cell>
          <cell r="R803">
            <v>0.15</v>
          </cell>
          <cell r="S803">
            <v>100.095251</v>
          </cell>
          <cell r="T803">
            <v>1.303288</v>
          </cell>
          <cell r="U803">
            <v>0.108236</v>
          </cell>
          <cell r="V803">
            <v>7.8896999999999995E-2</v>
          </cell>
          <cell r="W803" t="str">
            <v>-</v>
          </cell>
          <cell r="X803" t="str">
            <v>Mark to Market</v>
          </cell>
        </row>
        <row r="804">
          <cell r="A804" t="str">
            <v>KTB114D</v>
          </cell>
          <cell r="B804">
            <v>4</v>
          </cell>
          <cell r="C804">
            <v>40658</v>
          </cell>
          <cell r="D804">
            <v>2.15</v>
          </cell>
          <cell r="E804" t="str">
            <v>Straight</v>
          </cell>
          <cell r="F804" t="str">
            <v>Fixed</v>
          </cell>
          <cell r="I804" t="str">
            <v>-</v>
          </cell>
          <cell r="J804" t="str">
            <v>-</v>
          </cell>
          <cell r="K804" t="str">
            <v>-</v>
          </cell>
          <cell r="L804" t="str">
            <v>-</v>
          </cell>
          <cell r="M804" t="str">
            <v>-</v>
          </cell>
          <cell r="N804" t="str">
            <v>-</v>
          </cell>
          <cell r="O804">
            <v>3.0901610000000002</v>
          </cell>
          <cell r="P804">
            <v>145.22667999999999</v>
          </cell>
          <cell r="Q804">
            <v>3.0901610000000002</v>
          </cell>
          <cell r="R804" t="str">
            <v>-</v>
          </cell>
          <cell r="S804">
            <v>101.88141400000001</v>
          </cell>
          <cell r="T804">
            <v>1.3917809999999999</v>
          </cell>
          <cell r="U804">
            <v>2.0244759999999999</v>
          </cell>
          <cell r="V804">
            <v>5.2253970000000001</v>
          </cell>
          <cell r="W804" t="str">
            <v>-</v>
          </cell>
          <cell r="X804" t="str">
            <v>Mark to Market</v>
          </cell>
        </row>
        <row r="805">
          <cell r="A805" t="str">
            <v>KTB115A</v>
          </cell>
          <cell r="B805">
            <v>3.3</v>
          </cell>
          <cell r="C805">
            <v>40665</v>
          </cell>
          <cell r="D805">
            <v>2.17</v>
          </cell>
          <cell r="E805" t="str">
            <v>Straight</v>
          </cell>
          <cell r="F805" t="str">
            <v>Floated</v>
          </cell>
          <cell r="I805" t="str">
            <v>-</v>
          </cell>
          <cell r="J805" t="str">
            <v>-</v>
          </cell>
          <cell r="K805">
            <v>39871</v>
          </cell>
          <cell r="L805">
            <v>2.7180200000000001</v>
          </cell>
          <cell r="M805">
            <v>2.73502</v>
          </cell>
          <cell r="N805">
            <v>2.5000200000000001</v>
          </cell>
          <cell r="O805">
            <v>2.7180200000000001</v>
          </cell>
          <cell r="P805">
            <v>36.799999999999997</v>
          </cell>
          <cell r="Q805">
            <v>2.7180200000000001</v>
          </cell>
          <cell r="R805">
            <v>0.36799999999999999</v>
          </cell>
          <cell r="S805">
            <v>99.785628000000003</v>
          </cell>
          <cell r="T805">
            <v>1.07589</v>
          </cell>
          <cell r="U805">
            <v>0.16366</v>
          </cell>
          <cell r="V805">
            <v>9.9145999999999998E-2</v>
          </cell>
          <cell r="W805" t="str">
            <v>-</v>
          </cell>
          <cell r="X805" t="str">
            <v>Mark to Market</v>
          </cell>
        </row>
        <row r="806">
          <cell r="A806" t="str">
            <v>KTB115B</v>
          </cell>
          <cell r="B806">
            <v>3.74939</v>
          </cell>
          <cell r="C806">
            <v>40669</v>
          </cell>
          <cell r="D806">
            <v>2.1800000000000002</v>
          </cell>
          <cell r="E806" t="str">
            <v>Straight</v>
          </cell>
          <cell r="F806" t="str">
            <v>Floated</v>
          </cell>
          <cell r="I806" t="str">
            <v>-</v>
          </cell>
          <cell r="J806" t="str">
            <v>-</v>
          </cell>
          <cell r="K806" t="str">
            <v>-</v>
          </cell>
          <cell r="L806" t="str">
            <v>-</v>
          </cell>
          <cell r="M806" t="str">
            <v>-</v>
          </cell>
          <cell r="N806" t="str">
            <v>-</v>
          </cell>
          <cell r="O806">
            <v>2.4500199999999999</v>
          </cell>
          <cell r="P806">
            <v>10</v>
          </cell>
          <cell r="Q806">
            <v>2.4500199999999999</v>
          </cell>
          <cell r="R806">
            <v>0.1</v>
          </cell>
          <cell r="S806">
            <v>100.245786</v>
          </cell>
          <cell r="T806">
            <v>1.1813149999999999</v>
          </cell>
          <cell r="U806">
            <v>0.17863599999999999</v>
          </cell>
          <cell r="V806">
            <v>0.10845200000000001</v>
          </cell>
          <cell r="W806" t="str">
            <v>-</v>
          </cell>
          <cell r="X806" t="str">
            <v>Mark to Market</v>
          </cell>
        </row>
        <row r="807">
          <cell r="A807" t="str">
            <v>KTB134A</v>
          </cell>
          <cell r="B807">
            <v>3.6939000000000002</v>
          </cell>
          <cell r="C807">
            <v>41367</v>
          </cell>
          <cell r="D807">
            <v>4.09</v>
          </cell>
          <cell r="E807" t="str">
            <v>Straight</v>
          </cell>
          <cell r="F807" t="str">
            <v>Floated</v>
          </cell>
          <cell r="I807" t="str">
            <v>-</v>
          </cell>
          <cell r="J807" t="str">
            <v>-</v>
          </cell>
          <cell r="K807" t="str">
            <v>-</v>
          </cell>
          <cell r="L807" t="str">
            <v>-</v>
          </cell>
          <cell r="M807" t="str">
            <v>-</v>
          </cell>
          <cell r="N807" t="str">
            <v>-</v>
          </cell>
          <cell r="O807">
            <v>2.71502</v>
          </cell>
          <cell r="P807">
            <v>36.500000999999997</v>
          </cell>
          <cell r="Q807">
            <v>2.71502</v>
          </cell>
          <cell r="R807">
            <v>0.36499999999999999</v>
          </cell>
          <cell r="S807">
            <v>100.09101200000001</v>
          </cell>
          <cell r="T807">
            <v>1.5079210000000001</v>
          </cell>
          <cell r="U807">
            <v>8.9199000000000001E-2</v>
          </cell>
          <cell r="V807">
            <v>4.9213E-2</v>
          </cell>
          <cell r="W807" t="str">
            <v>-</v>
          </cell>
          <cell r="X807" t="str">
            <v>Mark to Market</v>
          </cell>
        </row>
        <row r="808">
          <cell r="A808" t="str">
            <v>KTB134B</v>
          </cell>
          <cell r="B808">
            <v>3.71557</v>
          </cell>
          <cell r="C808">
            <v>41368</v>
          </cell>
          <cell r="D808">
            <v>4.0999999999999996</v>
          </cell>
          <cell r="E808" t="str">
            <v>Straight</v>
          </cell>
          <cell r="F808" t="str">
            <v>Floated</v>
          </cell>
          <cell r="I808" t="str">
            <v>-</v>
          </cell>
          <cell r="J808" t="str">
            <v>-</v>
          </cell>
          <cell r="K808" t="str">
            <v>-</v>
          </cell>
          <cell r="L808" t="str">
            <v>-</v>
          </cell>
          <cell r="M808" t="str">
            <v>-</v>
          </cell>
          <cell r="N808" t="str">
            <v>-</v>
          </cell>
          <cell r="O808">
            <v>2.6900200000000001</v>
          </cell>
          <cell r="P808">
            <v>34</v>
          </cell>
          <cell r="Q808">
            <v>2.6900200000000001</v>
          </cell>
          <cell r="R808">
            <v>0.34</v>
          </cell>
          <cell r="S808">
            <v>100.097982</v>
          </cell>
          <cell r="T808">
            <v>1.5065869999999999</v>
          </cell>
          <cell r="U808">
            <v>9.1914999999999997E-2</v>
          </cell>
          <cell r="V808">
            <v>5.9052E-2</v>
          </cell>
          <cell r="W808" t="str">
            <v>-</v>
          </cell>
          <cell r="X808" t="str">
            <v>Mark to Market</v>
          </cell>
        </row>
        <row r="809">
          <cell r="A809" t="str">
            <v>KTB134C</v>
          </cell>
          <cell r="B809">
            <v>4.55</v>
          </cell>
          <cell r="C809">
            <v>41389</v>
          </cell>
          <cell r="D809">
            <v>4.1500000000000004</v>
          </cell>
          <cell r="E809" t="str">
            <v>Straight</v>
          </cell>
          <cell r="F809" t="str">
            <v>Fixed</v>
          </cell>
          <cell r="I809" t="str">
            <v>-</v>
          </cell>
          <cell r="J809" t="str">
            <v>-</v>
          </cell>
          <cell r="K809" t="str">
            <v>-</v>
          </cell>
          <cell r="L809" t="str">
            <v>-</v>
          </cell>
          <cell r="M809" t="str">
            <v>-</v>
          </cell>
          <cell r="N809" t="str">
            <v>-</v>
          </cell>
          <cell r="O809">
            <v>4.034732</v>
          </cell>
          <cell r="P809">
            <v>157.14563899999999</v>
          </cell>
          <cell r="Q809">
            <v>4.034732</v>
          </cell>
          <cell r="R809" t="str">
            <v>-</v>
          </cell>
          <cell r="S809">
            <v>101.952646</v>
          </cell>
          <cell r="T809">
            <v>1.583151</v>
          </cell>
          <cell r="U809">
            <v>3.7005029999999999</v>
          </cell>
          <cell r="V809">
            <v>16.408072000000001</v>
          </cell>
          <cell r="W809" t="str">
            <v>-</v>
          </cell>
          <cell r="X809" t="str">
            <v>Mark to Market</v>
          </cell>
        </row>
        <row r="810">
          <cell r="A810" t="str">
            <v>KTB135A</v>
          </cell>
          <cell r="B810">
            <v>3.65354</v>
          </cell>
          <cell r="C810">
            <v>41406</v>
          </cell>
          <cell r="D810">
            <v>4.2</v>
          </cell>
          <cell r="E810" t="str">
            <v>Straight</v>
          </cell>
          <cell r="F810" t="str">
            <v>Floated</v>
          </cell>
          <cell r="I810" t="str">
            <v>-</v>
          </cell>
          <cell r="J810" t="str">
            <v>-</v>
          </cell>
          <cell r="K810" t="str">
            <v>-</v>
          </cell>
          <cell r="L810" t="str">
            <v>-</v>
          </cell>
          <cell r="M810" t="str">
            <v>-</v>
          </cell>
          <cell r="N810" t="str">
            <v>-</v>
          </cell>
          <cell r="O810">
            <v>2.6200199999999998</v>
          </cell>
          <cell r="P810">
            <v>27.000001000000001</v>
          </cell>
          <cell r="Q810">
            <v>2.6200199999999998</v>
          </cell>
          <cell r="R810">
            <v>0.27</v>
          </cell>
          <cell r="S810">
            <v>100.214203</v>
          </cell>
          <cell r="T810">
            <v>1.0910569999999999</v>
          </cell>
          <cell r="U810">
            <v>0.19470899999999999</v>
          </cell>
          <cell r="V810">
            <v>0.13819600000000001</v>
          </cell>
          <cell r="W810">
            <v>1000</v>
          </cell>
          <cell r="X810" t="str">
            <v>Mark to Market</v>
          </cell>
        </row>
        <row r="811">
          <cell r="A811" t="str">
            <v>KTB135B</v>
          </cell>
          <cell r="B811">
            <v>5.08</v>
          </cell>
          <cell r="C811">
            <v>41407</v>
          </cell>
          <cell r="D811">
            <v>4.2</v>
          </cell>
          <cell r="E811" t="str">
            <v>Straight</v>
          </cell>
          <cell r="F811" t="str">
            <v>Fixed</v>
          </cell>
          <cell r="I811" t="str">
            <v>-</v>
          </cell>
          <cell r="J811" t="str">
            <v>-</v>
          </cell>
          <cell r="K811" t="str">
            <v>-</v>
          </cell>
          <cell r="L811" t="str">
            <v>-</v>
          </cell>
          <cell r="M811" t="str">
            <v>-</v>
          </cell>
          <cell r="N811" t="str">
            <v>-</v>
          </cell>
          <cell r="O811">
            <v>4.0534109999999997</v>
          </cell>
          <cell r="P811">
            <v>157.37844899999999</v>
          </cell>
          <cell r="Q811">
            <v>4.0534109999999997</v>
          </cell>
          <cell r="R811" t="str">
            <v>-</v>
          </cell>
          <cell r="S811">
            <v>103.94299100000001</v>
          </cell>
          <cell r="T811">
            <v>1.503123</v>
          </cell>
          <cell r="U811">
            <v>3.713962</v>
          </cell>
          <cell r="V811">
            <v>16.584795</v>
          </cell>
          <cell r="W811" t="str">
            <v>-</v>
          </cell>
          <cell r="X811" t="str">
            <v>Mark to Market</v>
          </cell>
        </row>
        <row r="812">
          <cell r="A812" t="str">
            <v>KTB14OA</v>
          </cell>
          <cell r="B812">
            <v>5.15</v>
          </cell>
          <cell r="C812">
            <v>41934</v>
          </cell>
          <cell r="D812">
            <v>5.65</v>
          </cell>
          <cell r="E812" t="str">
            <v>Straight</v>
          </cell>
          <cell r="F812" t="str">
            <v>Fixed</v>
          </cell>
          <cell r="H812" t="str">
            <v>AA(tha)</v>
          </cell>
          <cell r="I812">
            <v>39454</v>
          </cell>
          <cell r="J812">
            <v>5.15</v>
          </cell>
          <cell r="K812">
            <v>38960</v>
          </cell>
          <cell r="L812">
            <v>6.16</v>
          </cell>
          <cell r="M812">
            <v>6.22</v>
          </cell>
          <cell r="N812">
            <v>6.1</v>
          </cell>
          <cell r="O812">
            <v>4.505687</v>
          </cell>
          <cell r="P812">
            <v>173.538814</v>
          </cell>
          <cell r="Q812">
            <v>4.505687</v>
          </cell>
          <cell r="R812" t="str">
            <v>-</v>
          </cell>
          <cell r="S812">
            <v>109.856464</v>
          </cell>
          <cell r="T812">
            <v>1.834247</v>
          </cell>
          <cell r="U812">
            <v>4.6936119999999999</v>
          </cell>
          <cell r="V812">
            <v>26.707411</v>
          </cell>
          <cell r="W812">
            <v>1000</v>
          </cell>
          <cell r="X812" t="str">
            <v>Mark to Market</v>
          </cell>
        </row>
        <row r="813">
          <cell r="A813" t="str">
            <v>KTB155A</v>
          </cell>
          <cell r="B813">
            <v>4.5999999999999996</v>
          </cell>
          <cell r="C813">
            <v>42142</v>
          </cell>
          <cell r="D813">
            <v>6.22</v>
          </cell>
          <cell r="E813" t="str">
            <v>Straight</v>
          </cell>
          <cell r="F813" t="str">
            <v>Fixed</v>
          </cell>
          <cell r="H813" t="str">
            <v>AA(tha)</v>
          </cell>
          <cell r="I813">
            <v>39539</v>
          </cell>
          <cell r="J813">
            <v>5.5</v>
          </cell>
          <cell r="K813">
            <v>38960</v>
          </cell>
          <cell r="L813">
            <v>6.1885709999999996</v>
          </cell>
          <cell r="M813">
            <v>6.2271429999999999</v>
          </cell>
          <cell r="N813">
            <v>6.15</v>
          </cell>
          <cell r="O813">
            <v>4.6392709999999999</v>
          </cell>
          <cell r="P813">
            <v>175.55368300000001</v>
          </cell>
          <cell r="Q813">
            <v>4.6392709999999999</v>
          </cell>
          <cell r="R813" t="str">
            <v>-</v>
          </cell>
          <cell r="S813">
            <v>105.651668</v>
          </cell>
          <cell r="T813">
            <v>1.298082</v>
          </cell>
          <cell r="U813">
            <v>5.1996130000000003</v>
          </cell>
          <cell r="V813">
            <v>32.324846999999998</v>
          </cell>
          <cell r="W813">
            <v>1000</v>
          </cell>
          <cell r="X813" t="str">
            <v>Mark to Market</v>
          </cell>
        </row>
        <row r="814">
          <cell r="A814" t="str">
            <v>KTB186A</v>
          </cell>
          <cell r="B814">
            <v>5</v>
          </cell>
          <cell r="C814">
            <v>43257</v>
          </cell>
          <cell r="D814">
            <v>9.27</v>
          </cell>
          <cell r="E814" t="str">
            <v>Straight</v>
          </cell>
          <cell r="F814" t="str">
            <v>Fixed</v>
          </cell>
          <cell r="H814" t="str">
            <v>AA(tha)</v>
          </cell>
          <cell r="I814" t="str">
            <v>-</v>
          </cell>
          <cell r="J814" t="str">
            <v>-</v>
          </cell>
          <cell r="K814" t="str">
            <v>-</v>
          </cell>
          <cell r="L814" t="str">
            <v>-</v>
          </cell>
          <cell r="M814" t="str">
            <v>-</v>
          </cell>
          <cell r="N814" t="str">
            <v>-</v>
          </cell>
          <cell r="O814">
            <v>5.5509579999999996</v>
          </cell>
          <cell r="P814">
            <v>184.247761</v>
          </cell>
          <cell r="Q814">
            <v>5.5509579999999996</v>
          </cell>
          <cell r="R814" t="str">
            <v>-</v>
          </cell>
          <cell r="S814">
            <v>101.17260400000001</v>
          </cell>
          <cell r="T814">
            <v>1.1643840000000001</v>
          </cell>
          <cell r="U814">
            <v>7.1734229999999997</v>
          </cell>
          <cell r="V814">
            <v>62.698017999999998</v>
          </cell>
          <cell r="W814">
            <v>1000</v>
          </cell>
          <cell r="X814" t="str">
            <v>Registered</v>
          </cell>
        </row>
        <row r="815">
          <cell r="A815" t="str">
            <v>KTB186B</v>
          </cell>
          <cell r="B815">
            <v>4.125</v>
          </cell>
          <cell r="C815">
            <v>43257</v>
          </cell>
          <cell r="D815">
            <v>9.27</v>
          </cell>
          <cell r="E815" t="str">
            <v>Straight</v>
          </cell>
          <cell r="F815" t="str">
            <v>Floated</v>
          </cell>
          <cell r="H815" t="str">
            <v>AA(tha)</v>
          </cell>
          <cell r="I815" t="str">
            <v>-</v>
          </cell>
          <cell r="J815" t="str">
            <v>-</v>
          </cell>
          <cell r="K815" t="str">
            <v>-</v>
          </cell>
          <cell r="L815" t="str">
            <v>-</v>
          </cell>
          <cell r="M815" t="str">
            <v>-</v>
          </cell>
          <cell r="N815" t="str">
            <v>-</v>
          </cell>
          <cell r="O815">
            <v>2.7</v>
          </cell>
          <cell r="P815">
            <v>150</v>
          </cell>
          <cell r="Q815">
            <v>2.7</v>
          </cell>
          <cell r="R815">
            <v>1.5</v>
          </cell>
          <cell r="S815">
            <v>104.52252799999999</v>
          </cell>
          <cell r="T815">
            <v>0.96061600000000003</v>
          </cell>
          <cell r="U815">
            <v>0.52181299999999997</v>
          </cell>
          <cell r="V815">
            <v>2.246804</v>
          </cell>
          <cell r="W815">
            <v>1000</v>
          </cell>
          <cell r="X815" t="str">
            <v>Registered</v>
          </cell>
        </row>
        <row r="816">
          <cell r="A816" t="str">
            <v>KTB192A</v>
          </cell>
          <cell r="B816">
            <v>5</v>
          </cell>
          <cell r="C816">
            <v>43516</v>
          </cell>
          <cell r="D816">
            <v>9.98</v>
          </cell>
          <cell r="E816" t="str">
            <v>Straight</v>
          </cell>
          <cell r="F816" t="str">
            <v>Fixed</v>
          </cell>
          <cell r="H816" t="str">
            <v>AA(tha)</v>
          </cell>
          <cell r="I816" t="str">
            <v>-</v>
          </cell>
          <cell r="J816" t="str">
            <v>-</v>
          </cell>
          <cell r="K816" t="str">
            <v>-</v>
          </cell>
          <cell r="L816" t="str">
            <v>-</v>
          </cell>
          <cell r="M816" t="str">
            <v>-</v>
          </cell>
          <cell r="N816" t="str">
            <v>-</v>
          </cell>
          <cell r="O816">
            <v>5.8307690000000001</v>
          </cell>
          <cell r="P816">
            <v>206.094763</v>
          </cell>
          <cell r="Q816">
            <v>5.8307690000000001</v>
          </cell>
          <cell r="R816" t="str">
            <v>-</v>
          </cell>
          <cell r="S816">
            <v>98.631602000000001</v>
          </cell>
          <cell r="T816">
            <v>0.12328799999999999</v>
          </cell>
          <cell r="U816">
            <v>7.6876879999999996</v>
          </cell>
          <cell r="V816">
            <v>70.507452999999998</v>
          </cell>
          <cell r="W816">
            <v>1000</v>
          </cell>
          <cell r="X816" t="str">
            <v>Registered</v>
          </cell>
        </row>
        <row r="817">
          <cell r="A817" t="str">
            <v>KTC094A</v>
          </cell>
          <cell r="B817">
            <v>4.1500000000000004</v>
          </cell>
          <cell r="C817">
            <v>39911</v>
          </cell>
          <cell r="D817">
            <v>0.1</v>
          </cell>
          <cell r="E817" t="str">
            <v>Straight</v>
          </cell>
          <cell r="F817" t="str">
            <v>Fixed</v>
          </cell>
          <cell r="G817" t="str">
            <v>A-</v>
          </cell>
          <cell r="I817" t="str">
            <v>-</v>
          </cell>
          <cell r="J817" t="str">
            <v>-</v>
          </cell>
          <cell r="K817">
            <v>39871</v>
          </cell>
          <cell r="L817">
            <v>3.7881749999999998</v>
          </cell>
          <cell r="M817">
            <v>4.3499999999999996</v>
          </cell>
          <cell r="N817">
            <v>3.2054999999999998</v>
          </cell>
          <cell r="O817">
            <v>3.7881749999999998</v>
          </cell>
          <cell r="P817">
            <v>238.345417</v>
          </cell>
          <cell r="Q817">
            <v>3.7881749999999998</v>
          </cell>
          <cell r="R817" t="str">
            <v>-</v>
          </cell>
          <cell r="S817">
            <v>100.03950500000001</v>
          </cell>
          <cell r="T817">
            <v>0.23876700000000001</v>
          </cell>
          <cell r="U817">
            <v>0.102174</v>
          </cell>
          <cell r="V817">
            <v>6.0576999999999999E-2</v>
          </cell>
          <cell r="W817">
            <v>1000</v>
          </cell>
          <cell r="X817" t="str">
            <v>Registered</v>
          </cell>
        </row>
        <row r="818">
          <cell r="A818" t="str">
            <v>KTC09OA</v>
          </cell>
          <cell r="B818">
            <v>4.42</v>
          </cell>
          <cell r="C818">
            <v>40108</v>
          </cell>
          <cell r="D818">
            <v>0.64</v>
          </cell>
          <cell r="E818" t="str">
            <v>Straight</v>
          </cell>
          <cell r="F818" t="str">
            <v>Fixed</v>
          </cell>
          <cell r="G818" t="str">
            <v>A-</v>
          </cell>
          <cell r="I818">
            <v>39868</v>
          </cell>
          <cell r="J818">
            <v>4.05</v>
          </cell>
          <cell r="K818">
            <v>39871</v>
          </cell>
          <cell r="L818">
            <v>4.145251</v>
          </cell>
          <cell r="M818">
            <v>4.6500000000000004</v>
          </cell>
          <cell r="N818">
            <v>3.8252999999999999</v>
          </cell>
          <cell r="O818">
            <v>4.145251</v>
          </cell>
          <cell r="P818">
            <v>277.67564599999997</v>
          </cell>
          <cell r="Q818">
            <v>4.145251</v>
          </cell>
          <cell r="R818" t="str">
            <v>-</v>
          </cell>
          <cell r="S818">
            <v>100.17385899999999</v>
          </cell>
          <cell r="T818">
            <v>1.574247</v>
          </cell>
          <cell r="U818">
            <v>0.61884300000000003</v>
          </cell>
          <cell r="V818">
            <v>0.69117399999999996</v>
          </cell>
          <cell r="W818">
            <v>1000</v>
          </cell>
          <cell r="X818" t="str">
            <v>Registered</v>
          </cell>
        </row>
        <row r="819">
          <cell r="A819" t="str">
            <v>KTC102A</v>
          </cell>
          <cell r="B819">
            <v>4.8899999999999997</v>
          </cell>
          <cell r="C819">
            <v>40227</v>
          </cell>
          <cell r="D819">
            <v>0.97</v>
          </cell>
          <cell r="E819" t="str">
            <v>Straight</v>
          </cell>
          <cell r="F819" t="str">
            <v>Fixed</v>
          </cell>
          <cell r="G819" t="str">
            <v>A-</v>
          </cell>
          <cell r="I819">
            <v>39863</v>
          </cell>
          <cell r="J819">
            <v>4.5</v>
          </cell>
          <cell r="K819">
            <v>39871</v>
          </cell>
          <cell r="L819">
            <v>4.3966620000000001</v>
          </cell>
          <cell r="M819">
            <v>4.95</v>
          </cell>
          <cell r="N819">
            <v>3.6762000000000001</v>
          </cell>
          <cell r="O819">
            <v>4.3966620000000001</v>
          </cell>
          <cell r="P819">
            <v>301.10504800000001</v>
          </cell>
          <cell r="Q819">
            <v>4.3966620000000001</v>
          </cell>
          <cell r="R819" t="str">
            <v>-</v>
          </cell>
          <cell r="S819">
            <v>100.47992600000001</v>
          </cell>
          <cell r="T819">
            <v>0.14737</v>
          </cell>
          <cell r="U819">
            <v>0.93333100000000002</v>
          </cell>
          <cell r="V819">
            <v>1.333297</v>
          </cell>
          <cell r="W819">
            <v>1000</v>
          </cell>
          <cell r="X819" t="str">
            <v>Registered</v>
          </cell>
        </row>
        <row r="820">
          <cell r="A820" t="str">
            <v>KTC104A</v>
          </cell>
          <cell r="B820">
            <v>4.5999999999999996</v>
          </cell>
          <cell r="C820">
            <v>40280</v>
          </cell>
          <cell r="D820">
            <v>1.1200000000000001</v>
          </cell>
          <cell r="E820" t="str">
            <v>Straight</v>
          </cell>
          <cell r="F820" t="str">
            <v>Fixed</v>
          </cell>
          <cell r="G820" t="str">
            <v>A-</v>
          </cell>
          <cell r="I820">
            <v>39868</v>
          </cell>
          <cell r="J820">
            <v>4.54</v>
          </cell>
          <cell r="K820">
            <v>39871</v>
          </cell>
          <cell r="L820">
            <v>4.5416619999999996</v>
          </cell>
          <cell r="M820">
            <v>5</v>
          </cell>
          <cell r="N820">
            <v>3.7069999999999999</v>
          </cell>
          <cell r="O820">
            <v>4.5416619999999996</v>
          </cell>
          <cell r="P820">
            <v>314.38585999999998</v>
          </cell>
          <cell r="Q820">
            <v>4.5416619999999996</v>
          </cell>
          <cell r="R820" t="str">
            <v>-</v>
          </cell>
          <cell r="S820">
            <v>100.06445600000001</v>
          </cell>
          <cell r="T820">
            <v>1.764384</v>
          </cell>
          <cell r="U820">
            <v>1.057596</v>
          </cell>
          <cell r="V820">
            <v>1.6612309999999999</v>
          </cell>
          <cell r="W820">
            <v>1000</v>
          </cell>
          <cell r="X820" t="str">
            <v>Registered</v>
          </cell>
        </row>
        <row r="821">
          <cell r="A821" t="str">
            <v>KTC106A</v>
          </cell>
          <cell r="B821">
            <v>5.15</v>
          </cell>
          <cell r="C821">
            <v>40338</v>
          </cell>
          <cell r="D821">
            <v>1.27</v>
          </cell>
          <cell r="E821" t="str">
            <v>Straight</v>
          </cell>
          <cell r="F821" t="str">
            <v>Fixed</v>
          </cell>
          <cell r="G821" t="str">
            <v>A-</v>
          </cell>
          <cell r="I821" t="str">
            <v>-</v>
          </cell>
          <cell r="J821" t="str">
            <v>-</v>
          </cell>
          <cell r="K821">
            <v>39871</v>
          </cell>
          <cell r="L821">
            <v>4.3903109999999996</v>
          </cell>
          <cell r="M821">
            <v>4.4568130000000004</v>
          </cell>
          <cell r="N821">
            <v>3.7160000000000002</v>
          </cell>
          <cell r="O821">
            <v>4.3903109999999996</v>
          </cell>
          <cell r="P821">
            <v>294.08925599999998</v>
          </cell>
          <cell r="Q821">
            <v>4.3903109999999996</v>
          </cell>
          <cell r="R821" t="str">
            <v>-</v>
          </cell>
          <cell r="S821">
            <v>100.931484</v>
          </cell>
          <cell r="T821">
            <v>1.1569860000000001</v>
          </cell>
          <cell r="U821">
            <v>1.2102850000000001</v>
          </cell>
          <cell r="V821">
            <v>2.0853190000000001</v>
          </cell>
          <cell r="W821">
            <v>1000</v>
          </cell>
          <cell r="X821" t="str">
            <v>Registered</v>
          </cell>
        </row>
        <row r="822">
          <cell r="A822" t="str">
            <v>KTC113A</v>
          </cell>
          <cell r="B822">
            <v>4.0999999999999996</v>
          </cell>
          <cell r="C822">
            <v>40628</v>
          </cell>
          <cell r="D822">
            <v>2.0699999999999998</v>
          </cell>
          <cell r="E822" t="str">
            <v>Straight</v>
          </cell>
          <cell r="F822" t="str">
            <v>Fixed</v>
          </cell>
          <cell r="G822" t="str">
            <v>A-</v>
          </cell>
          <cell r="I822">
            <v>39869</v>
          </cell>
          <cell r="J822">
            <v>4.7750000000000004</v>
          </cell>
          <cell r="K822">
            <v>39871</v>
          </cell>
          <cell r="L822">
            <v>4.9428539999999996</v>
          </cell>
          <cell r="M822">
            <v>5.15</v>
          </cell>
          <cell r="N822">
            <v>3.7949999999999999</v>
          </cell>
          <cell r="O822">
            <v>4.9428539999999996</v>
          </cell>
          <cell r="P822">
            <v>336.56529399999999</v>
          </cell>
          <cell r="Q822">
            <v>4.9428539999999996</v>
          </cell>
          <cell r="R822" t="str">
            <v>-</v>
          </cell>
          <cell r="S822">
            <v>98.375756999999993</v>
          </cell>
          <cell r="T822">
            <v>1.752329</v>
          </cell>
          <cell r="U822">
            <v>1.921411</v>
          </cell>
          <cell r="V822">
            <v>4.7633320000000001</v>
          </cell>
          <cell r="W822">
            <v>1000</v>
          </cell>
          <cell r="X822" t="str">
            <v>Registered</v>
          </cell>
        </row>
        <row r="823">
          <cell r="A823" t="str">
            <v>LH094A</v>
          </cell>
          <cell r="B823">
            <v>5.5</v>
          </cell>
          <cell r="C823">
            <v>39904</v>
          </cell>
          <cell r="D823">
            <v>0.08</v>
          </cell>
          <cell r="E823" t="str">
            <v>Straight</v>
          </cell>
          <cell r="F823" t="str">
            <v>Fixed</v>
          </cell>
          <cell r="G823" t="str">
            <v>A</v>
          </cell>
          <cell r="I823">
            <v>39699</v>
          </cell>
          <cell r="J823">
            <v>4.3</v>
          </cell>
          <cell r="K823">
            <v>39871</v>
          </cell>
          <cell r="L823">
            <v>3.0861529999999999</v>
          </cell>
          <cell r="M823">
            <v>3.421338</v>
          </cell>
          <cell r="N823">
            <v>3</v>
          </cell>
          <cell r="O823">
            <v>3.0861529999999999</v>
          </cell>
          <cell r="P823">
            <v>167.895411</v>
          </cell>
          <cell r="Q823">
            <v>3.0861529999999999</v>
          </cell>
          <cell r="R823" t="str">
            <v>-</v>
          </cell>
          <cell r="S823">
            <v>100.221608</v>
          </cell>
          <cell r="T823">
            <v>0.88904099999999997</v>
          </cell>
          <cell r="U823">
            <v>8.4280999999999995E-2</v>
          </cell>
          <cell r="V823">
            <v>2.8011999999999999E-2</v>
          </cell>
          <cell r="W823">
            <v>1000</v>
          </cell>
          <cell r="X823" t="str">
            <v>Registered</v>
          </cell>
        </row>
        <row r="824">
          <cell r="A824" t="str">
            <v>LH104A</v>
          </cell>
          <cell r="B824">
            <v>5.5</v>
          </cell>
          <cell r="C824">
            <v>40269</v>
          </cell>
          <cell r="D824">
            <v>1.08</v>
          </cell>
          <cell r="E824" t="str">
            <v>Straight</v>
          </cell>
          <cell r="F824" t="str">
            <v>Fixed</v>
          </cell>
          <cell r="G824" t="str">
            <v>A</v>
          </cell>
          <cell r="I824">
            <v>39734</v>
          </cell>
          <cell r="J824">
            <v>4.41</v>
          </cell>
          <cell r="K824">
            <v>39871</v>
          </cell>
          <cell r="L824">
            <v>3.5621849999999999</v>
          </cell>
          <cell r="M824">
            <v>3.8844859999999999</v>
          </cell>
          <cell r="N824">
            <v>3.35</v>
          </cell>
          <cell r="O824">
            <v>3.5621849999999999</v>
          </cell>
          <cell r="P824">
            <v>216.95424499999999</v>
          </cell>
          <cell r="Q824">
            <v>3.5621849999999999</v>
          </cell>
          <cell r="R824" t="str">
            <v>-</v>
          </cell>
          <cell r="S824">
            <v>103.04598799999999</v>
          </cell>
          <cell r="T824">
            <v>0.88904099999999997</v>
          </cell>
          <cell r="U824">
            <v>1.0394460000000001</v>
          </cell>
          <cell r="V824">
            <v>1.3629150000000001</v>
          </cell>
          <cell r="W824">
            <v>1000</v>
          </cell>
          <cell r="X824" t="str">
            <v>Registered</v>
          </cell>
        </row>
        <row r="825">
          <cell r="A825" t="str">
            <v>LH119A</v>
          </cell>
          <cell r="B825">
            <v>4.5999999999999996</v>
          </cell>
          <cell r="C825">
            <v>40799</v>
          </cell>
          <cell r="D825">
            <v>2.54</v>
          </cell>
          <cell r="E825" t="str">
            <v>Straight</v>
          </cell>
          <cell r="F825" t="str">
            <v>Fixed</v>
          </cell>
          <cell r="G825" t="str">
            <v>A</v>
          </cell>
          <cell r="I825">
            <v>39576</v>
          </cell>
          <cell r="J825">
            <v>4.6425000000000001</v>
          </cell>
          <cell r="K825">
            <v>39871</v>
          </cell>
          <cell r="L825">
            <v>3.9723120000000001</v>
          </cell>
          <cell r="M825">
            <v>4.1719749999999998</v>
          </cell>
          <cell r="N825">
            <v>3.7562500000000001</v>
          </cell>
          <cell r="O825">
            <v>3.9723120000000001</v>
          </cell>
          <cell r="P825">
            <v>224.934043</v>
          </cell>
          <cell r="Q825">
            <v>3.9723120000000001</v>
          </cell>
          <cell r="R825" t="str">
            <v>-</v>
          </cell>
          <cell r="S825">
            <v>101.506242</v>
          </cell>
          <cell r="T825">
            <v>-0.15123300000000001</v>
          </cell>
          <cell r="U825">
            <v>2.3862070000000002</v>
          </cell>
          <cell r="V825">
            <v>6.4621880000000003</v>
          </cell>
          <cell r="W825">
            <v>1000</v>
          </cell>
          <cell r="X825" t="str">
            <v>Registered</v>
          </cell>
        </row>
        <row r="826">
          <cell r="A826" t="str">
            <v>LH127A</v>
          </cell>
          <cell r="B826">
            <v>5.33</v>
          </cell>
          <cell r="C826">
            <v>41114</v>
          </cell>
          <cell r="D826">
            <v>3.4</v>
          </cell>
          <cell r="E826" t="str">
            <v>Straight</v>
          </cell>
          <cell r="F826" t="str">
            <v>Fixed</v>
          </cell>
          <cell r="G826" t="str">
            <v>A</v>
          </cell>
          <cell r="I826">
            <v>39741</v>
          </cell>
          <cell r="J826">
            <v>4.95</v>
          </cell>
          <cell r="K826">
            <v>39871</v>
          </cell>
          <cell r="L826">
            <v>4.3118540000000003</v>
          </cell>
          <cell r="M826">
            <v>4.5867630000000004</v>
          </cell>
          <cell r="N826">
            <v>4.2415000000000003</v>
          </cell>
          <cell r="O826">
            <v>4.3118540000000003</v>
          </cell>
          <cell r="P826">
            <v>226.71596600000001</v>
          </cell>
          <cell r="Q826">
            <v>4.3118540000000003</v>
          </cell>
          <cell r="R826" t="str">
            <v>-</v>
          </cell>
          <cell r="S826">
            <v>105.31928600000001</v>
          </cell>
          <cell r="T826">
            <v>0.52569900000000003</v>
          </cell>
          <cell r="U826">
            <v>3.07436</v>
          </cell>
          <cell r="V826">
            <v>10.759103</v>
          </cell>
          <cell r="W826">
            <v>1000</v>
          </cell>
          <cell r="X826" t="str">
            <v>Registered</v>
          </cell>
        </row>
        <row r="827">
          <cell r="A827" t="str">
            <v>MBK108A</v>
          </cell>
          <cell r="B827">
            <v>4.3</v>
          </cell>
          <cell r="C827">
            <v>40398</v>
          </cell>
          <cell r="D827">
            <v>1.44</v>
          </cell>
          <cell r="E827" t="str">
            <v>Straight</v>
          </cell>
          <cell r="F827" t="str">
            <v>Fixed</v>
          </cell>
          <cell r="G827" t="str">
            <v>A-</v>
          </cell>
          <cell r="H827" t="str">
            <v>A-(tha)</v>
          </cell>
          <cell r="I827">
            <v>39868</v>
          </cell>
          <cell r="J827">
            <v>3.7</v>
          </cell>
          <cell r="K827">
            <v>39871</v>
          </cell>
          <cell r="L827">
            <v>3.6954120000000001</v>
          </cell>
          <cell r="M827">
            <v>4.0671210000000002</v>
          </cell>
          <cell r="N827">
            <v>3.6</v>
          </cell>
          <cell r="O827">
            <v>3.6954120000000001</v>
          </cell>
          <cell r="P827">
            <v>219.11308099999999</v>
          </cell>
          <cell r="Q827">
            <v>3.6954120000000001</v>
          </cell>
          <cell r="R827" t="str">
            <v>-</v>
          </cell>
          <cell r="S827">
            <v>100.854927</v>
          </cell>
          <cell r="T827">
            <v>0.24739700000000001</v>
          </cell>
          <cell r="U827">
            <v>1.3816269999999999</v>
          </cell>
          <cell r="V827">
            <v>2.6113629999999999</v>
          </cell>
          <cell r="W827">
            <v>1000</v>
          </cell>
          <cell r="X827" t="str">
            <v>Registered</v>
          </cell>
        </row>
        <row r="828">
          <cell r="A828" t="str">
            <v>MBK117A</v>
          </cell>
          <cell r="B828">
            <v>6.04</v>
          </cell>
          <cell r="C828">
            <v>40727</v>
          </cell>
          <cell r="D828">
            <v>2.34</v>
          </cell>
          <cell r="E828" t="str">
            <v>Straight</v>
          </cell>
          <cell r="F828" t="str">
            <v>Fixed</v>
          </cell>
          <cell r="G828" t="str">
            <v>A-</v>
          </cell>
          <cell r="I828">
            <v>39849</v>
          </cell>
          <cell r="J828">
            <v>4.28</v>
          </cell>
          <cell r="K828">
            <v>39871</v>
          </cell>
          <cell r="L828">
            <v>4.2422969999999998</v>
          </cell>
          <cell r="M828">
            <v>4.4909499999999998</v>
          </cell>
          <cell r="N828">
            <v>3.9024999999999999</v>
          </cell>
          <cell r="O828">
            <v>4.2422969999999998</v>
          </cell>
          <cell r="P828">
            <v>257.65713499999998</v>
          </cell>
          <cell r="Q828">
            <v>4.2422969999999998</v>
          </cell>
          <cell r="R828" t="str">
            <v>-</v>
          </cell>
          <cell r="S828">
            <v>103.98220000000001</v>
          </cell>
          <cell r="T828">
            <v>0.94323299999999999</v>
          </cell>
          <cell r="U828">
            <v>2.1550569999999998</v>
          </cell>
          <cell r="V828">
            <v>5.8821570000000003</v>
          </cell>
          <cell r="W828">
            <v>1000</v>
          </cell>
          <cell r="X828" t="str">
            <v>Registered</v>
          </cell>
        </row>
        <row r="829">
          <cell r="A829" t="str">
            <v>MBTH094A</v>
          </cell>
          <cell r="B829">
            <v>4.51</v>
          </cell>
          <cell r="C829">
            <v>39905</v>
          </cell>
          <cell r="D829">
            <v>0.09</v>
          </cell>
          <cell r="E829" t="str">
            <v>Straight</v>
          </cell>
          <cell r="F829" t="str">
            <v>Fixed</v>
          </cell>
          <cell r="H829" t="str">
            <v>AA(tha)</v>
          </cell>
          <cell r="I829">
            <v>39822</v>
          </cell>
          <cell r="J829">
            <v>3.39</v>
          </cell>
          <cell r="K829">
            <v>39871</v>
          </cell>
          <cell r="L829">
            <v>2.7513100000000001</v>
          </cell>
          <cell r="M829">
            <v>3.071008</v>
          </cell>
          <cell r="N829">
            <v>2.4055</v>
          </cell>
          <cell r="O829">
            <v>2.7513100000000001</v>
          </cell>
          <cell r="P829">
            <v>132.748479</v>
          </cell>
          <cell r="Q829">
            <v>2.7513100000000001</v>
          </cell>
          <cell r="R829" t="str">
            <v>-</v>
          </cell>
          <cell r="S829">
            <v>100.156899</v>
          </cell>
          <cell r="T829">
            <v>1.8534250000000001</v>
          </cell>
          <cell r="U829">
            <v>8.6482000000000003E-2</v>
          </cell>
          <cell r="V829">
            <v>5.0132999999999997E-2</v>
          </cell>
          <cell r="W829">
            <v>1000</v>
          </cell>
          <cell r="X829" t="str">
            <v>Registered</v>
          </cell>
        </row>
        <row r="830">
          <cell r="A830" t="str">
            <v>MINT105A</v>
          </cell>
          <cell r="B830">
            <v>4.7300000000000004</v>
          </cell>
          <cell r="C830">
            <v>40304</v>
          </cell>
          <cell r="D830">
            <v>1.18</v>
          </cell>
          <cell r="E830" t="str">
            <v>Amortization</v>
          </cell>
          <cell r="F830" t="str">
            <v>Fixed</v>
          </cell>
          <cell r="G830" t="str">
            <v>A</v>
          </cell>
          <cell r="I830">
            <v>39862</v>
          </cell>
          <cell r="J830">
            <v>3.6</v>
          </cell>
          <cell r="K830">
            <v>39871</v>
          </cell>
          <cell r="L830">
            <v>3.628482</v>
          </cell>
          <cell r="M830">
            <v>3.7997749999999999</v>
          </cell>
          <cell r="N830">
            <v>3.4129999999999998</v>
          </cell>
          <cell r="O830">
            <v>3.628482</v>
          </cell>
          <cell r="P830">
            <v>221.110829</v>
          </cell>
          <cell r="Q830">
            <v>3.628482</v>
          </cell>
          <cell r="R830" t="str">
            <v>-</v>
          </cell>
          <cell r="S830">
            <v>100.73264899999999</v>
          </cell>
          <cell r="T830">
            <v>1.4902740000000001</v>
          </cell>
          <cell r="U830">
            <v>0.65547500000000003</v>
          </cell>
          <cell r="V830">
            <v>0.91214099999999998</v>
          </cell>
          <cell r="W830">
            <v>750</v>
          </cell>
          <cell r="X830" t="str">
            <v>Registered</v>
          </cell>
        </row>
        <row r="831">
          <cell r="A831" t="str">
            <v>MINT10DA</v>
          </cell>
          <cell r="B831">
            <v>5.25</v>
          </cell>
          <cell r="C831">
            <v>40520</v>
          </cell>
          <cell r="D831">
            <v>1.77</v>
          </cell>
          <cell r="E831" t="str">
            <v>Straight</v>
          </cell>
          <cell r="F831" t="str">
            <v>Fixed</v>
          </cell>
          <cell r="G831" t="str">
            <v>A</v>
          </cell>
          <cell r="I831" t="str">
            <v>-</v>
          </cell>
          <cell r="J831" t="str">
            <v>-</v>
          </cell>
          <cell r="K831">
            <v>39871</v>
          </cell>
          <cell r="L831">
            <v>3.8546130000000001</v>
          </cell>
          <cell r="M831">
            <v>4.0202549999999997</v>
          </cell>
          <cell r="N831">
            <v>3.5</v>
          </cell>
          <cell r="O831">
            <v>3.8546130000000001</v>
          </cell>
          <cell r="P831">
            <v>232.827113</v>
          </cell>
          <cell r="Q831">
            <v>3.8546130000000001</v>
          </cell>
          <cell r="R831" t="str">
            <v>-</v>
          </cell>
          <cell r="S831">
            <v>102.368075</v>
          </cell>
          <cell r="T831">
            <v>1.1938359999999999</v>
          </cell>
          <cell r="U831">
            <v>1.664833</v>
          </cell>
          <cell r="V831">
            <v>3.666858</v>
          </cell>
          <cell r="W831">
            <v>1000</v>
          </cell>
          <cell r="X831" t="str">
            <v>Registered</v>
          </cell>
        </row>
        <row r="832">
          <cell r="A832" t="str">
            <v>MINT11OA</v>
          </cell>
          <cell r="B832">
            <v>5.3</v>
          </cell>
          <cell r="C832">
            <v>40840</v>
          </cell>
          <cell r="D832">
            <v>2.65</v>
          </cell>
          <cell r="E832" t="str">
            <v>Straight</v>
          </cell>
          <cell r="F832" t="str">
            <v>Fixed</v>
          </cell>
          <cell r="G832" t="str">
            <v>A</v>
          </cell>
          <cell r="I832">
            <v>39869</v>
          </cell>
          <cell r="J832">
            <v>4.07</v>
          </cell>
          <cell r="K832">
            <v>39871</v>
          </cell>
          <cell r="L832">
            <v>4.207624</v>
          </cell>
          <cell r="M832">
            <v>4.3415249999999999</v>
          </cell>
          <cell r="N832">
            <v>3.7831250000000001</v>
          </cell>
          <cell r="O832">
            <v>4.207624</v>
          </cell>
          <cell r="P832">
            <v>242.99876900000001</v>
          </cell>
          <cell r="Q832">
            <v>4.207624</v>
          </cell>
          <cell r="R832" t="str">
            <v>-</v>
          </cell>
          <cell r="S832">
            <v>102.711882</v>
          </cell>
          <cell r="T832">
            <v>1.85863</v>
          </cell>
          <cell r="U832">
            <v>2.413386</v>
          </cell>
          <cell r="V832">
            <v>7.2998940000000001</v>
          </cell>
          <cell r="W832">
            <v>1000</v>
          </cell>
          <cell r="X832" t="str">
            <v>Registered</v>
          </cell>
        </row>
        <row r="833">
          <cell r="A833" t="str">
            <v>MINT129A</v>
          </cell>
          <cell r="B833">
            <v>4.8099999999999996</v>
          </cell>
          <cell r="C833">
            <v>41171</v>
          </cell>
          <cell r="D833">
            <v>3.56</v>
          </cell>
          <cell r="E833" t="str">
            <v>Straight</v>
          </cell>
          <cell r="F833" t="str">
            <v>Fixed</v>
          </cell>
          <cell r="G833" t="str">
            <v>A</v>
          </cell>
          <cell r="I833">
            <v>39847</v>
          </cell>
          <cell r="J833">
            <v>4.3600000000000003</v>
          </cell>
          <cell r="K833">
            <v>39871</v>
          </cell>
          <cell r="L833">
            <v>4.5882019999999999</v>
          </cell>
          <cell r="M833">
            <v>4.7</v>
          </cell>
          <cell r="N833">
            <v>4.2847499999999998</v>
          </cell>
          <cell r="O833">
            <v>4.5882019999999999</v>
          </cell>
          <cell r="P833">
            <v>247.593503</v>
          </cell>
          <cell r="Q833">
            <v>4.5882019999999999</v>
          </cell>
          <cell r="R833" t="str">
            <v>-</v>
          </cell>
          <cell r="S833">
            <v>100.736244</v>
          </cell>
          <cell r="T833">
            <v>2.1480269999999999</v>
          </cell>
          <cell r="U833">
            <v>3.1644329999999998</v>
          </cell>
          <cell r="V833">
            <v>12.223299000000001</v>
          </cell>
          <cell r="W833">
            <v>1000</v>
          </cell>
          <cell r="X833" t="str">
            <v>Registered</v>
          </cell>
        </row>
        <row r="834">
          <cell r="A834" t="str">
            <v>MINT149A</v>
          </cell>
          <cell r="B834">
            <v>5.21</v>
          </cell>
          <cell r="C834">
            <v>41901</v>
          </cell>
          <cell r="D834">
            <v>5.56</v>
          </cell>
          <cell r="E834" t="str">
            <v>Straight</v>
          </cell>
          <cell r="F834" t="str">
            <v>Fixed</v>
          </cell>
          <cell r="G834" t="str">
            <v>A</v>
          </cell>
          <cell r="I834">
            <v>39863</v>
          </cell>
          <cell r="J834">
            <v>5.0999999999999996</v>
          </cell>
          <cell r="K834">
            <v>39871</v>
          </cell>
          <cell r="L834">
            <v>5.5214090000000002</v>
          </cell>
          <cell r="M834">
            <v>5.6425010000000002</v>
          </cell>
          <cell r="N834">
            <v>5.0422459999999996</v>
          </cell>
          <cell r="O834">
            <v>5.5214090000000002</v>
          </cell>
          <cell r="P834">
            <v>276.82512300000002</v>
          </cell>
          <cell r="Q834">
            <v>5.5214090000000002</v>
          </cell>
          <cell r="R834" t="str">
            <v>-</v>
          </cell>
          <cell r="S834">
            <v>98.547073999999995</v>
          </cell>
          <cell r="T834">
            <v>2.3266580000000001</v>
          </cell>
          <cell r="U834">
            <v>4.6429220000000004</v>
          </cell>
          <cell r="V834">
            <v>26.138249999999999</v>
          </cell>
          <cell r="W834">
            <v>1000</v>
          </cell>
          <cell r="X834" t="str">
            <v>Registered</v>
          </cell>
        </row>
        <row r="835">
          <cell r="A835" t="str">
            <v>MPSC09OA</v>
          </cell>
          <cell r="B835">
            <v>5.0999999999999996</v>
          </cell>
          <cell r="C835">
            <v>40115</v>
          </cell>
          <cell r="D835">
            <v>0.66</v>
          </cell>
          <cell r="E835" t="str">
            <v>Straight</v>
          </cell>
          <cell r="F835" t="str">
            <v>Fixed</v>
          </cell>
          <cell r="G835" t="str">
            <v>A</v>
          </cell>
          <cell r="I835" t="str">
            <v>-</v>
          </cell>
          <cell r="J835" t="str">
            <v>-</v>
          </cell>
          <cell r="K835">
            <v>39871</v>
          </cell>
          <cell r="L835">
            <v>3.1846670000000001</v>
          </cell>
          <cell r="M835">
            <v>3.7840340000000001</v>
          </cell>
          <cell r="N835">
            <v>3</v>
          </cell>
          <cell r="O835">
            <v>3.1846670000000001</v>
          </cell>
          <cell r="P835">
            <v>181.501825</v>
          </cell>
          <cell r="Q835">
            <v>3.1846670000000001</v>
          </cell>
          <cell r="R835" t="str">
            <v>-</v>
          </cell>
          <cell r="S835">
            <v>101.259001</v>
          </cell>
          <cell r="T835">
            <v>1.690685</v>
          </cell>
          <cell r="U835">
            <v>0.64184300000000005</v>
          </cell>
          <cell r="V835">
            <v>0.73367499999999997</v>
          </cell>
          <cell r="W835">
            <v>1000</v>
          </cell>
          <cell r="X835" t="str">
            <v>Registered</v>
          </cell>
        </row>
        <row r="836">
          <cell r="A836" t="str">
            <v>MPSC09OB</v>
          </cell>
          <cell r="B836">
            <v>4.76</v>
          </cell>
          <cell r="C836">
            <v>40117</v>
          </cell>
          <cell r="D836">
            <v>0.67</v>
          </cell>
          <cell r="E836" t="str">
            <v>Straight</v>
          </cell>
          <cell r="F836" t="str">
            <v>Fixed</v>
          </cell>
          <cell r="G836" t="str">
            <v>A</v>
          </cell>
          <cell r="I836">
            <v>39750</v>
          </cell>
          <cell r="J836">
            <v>4.1500000000000004</v>
          </cell>
          <cell r="K836">
            <v>39871</v>
          </cell>
          <cell r="L836">
            <v>3.2099549999999999</v>
          </cell>
          <cell r="M836">
            <v>3.7679830000000001</v>
          </cell>
          <cell r="N836">
            <v>2.9481480000000002</v>
          </cell>
          <cell r="O836">
            <v>3.2099549999999999</v>
          </cell>
          <cell r="P836">
            <v>181.42578700000001</v>
          </cell>
          <cell r="Q836">
            <v>3.2099549999999999</v>
          </cell>
          <cell r="R836" t="str">
            <v>-</v>
          </cell>
          <cell r="S836">
            <v>101.026292</v>
          </cell>
          <cell r="T836">
            <v>1.5779730000000001</v>
          </cell>
          <cell r="U836">
            <v>0.64253400000000005</v>
          </cell>
          <cell r="V836">
            <v>0.73450000000000004</v>
          </cell>
          <cell r="W836">
            <v>1000</v>
          </cell>
          <cell r="X836" t="str">
            <v>Registered</v>
          </cell>
        </row>
        <row r="837">
          <cell r="A837" t="str">
            <v>MPSC10OA</v>
          </cell>
          <cell r="B837">
            <v>4.25</v>
          </cell>
          <cell r="C837">
            <v>40482</v>
          </cell>
          <cell r="D837">
            <v>1.67</v>
          </cell>
          <cell r="E837" t="str">
            <v>Straight</v>
          </cell>
          <cell r="F837" t="str">
            <v>Floated</v>
          </cell>
          <cell r="G837" t="str">
            <v>A</v>
          </cell>
          <cell r="I837">
            <v>39644</v>
          </cell>
          <cell r="J837" t="str">
            <v>-</v>
          </cell>
          <cell r="K837" t="str">
            <v>-</v>
          </cell>
          <cell r="L837" t="str">
            <v>-</v>
          </cell>
          <cell r="M837" t="str">
            <v>-</v>
          </cell>
          <cell r="N837" t="str">
            <v>-</v>
          </cell>
          <cell r="O837" t="str">
            <v>-</v>
          </cell>
          <cell r="P837" t="str">
            <v>-</v>
          </cell>
          <cell r="Q837" t="str">
            <v>-</v>
          </cell>
          <cell r="R837" t="str">
            <v>-</v>
          </cell>
          <cell r="S837">
            <v>100.49514499999999</v>
          </cell>
          <cell r="T837" t="str">
            <v>-</v>
          </cell>
          <cell r="U837" t="str">
            <v>-</v>
          </cell>
          <cell r="V837" t="str">
            <v>-</v>
          </cell>
          <cell r="W837">
            <v>1000</v>
          </cell>
          <cell r="X837" t="str">
            <v>Registered</v>
          </cell>
        </row>
        <row r="838">
          <cell r="A838" t="str">
            <v>MPSC11OA</v>
          </cell>
          <cell r="B838">
            <v>5.24</v>
          </cell>
          <cell r="C838">
            <v>40847</v>
          </cell>
          <cell r="D838">
            <v>2.67</v>
          </cell>
          <cell r="E838" t="str">
            <v>Straight</v>
          </cell>
          <cell r="F838" t="str">
            <v>Fixed</v>
          </cell>
          <cell r="G838" t="str">
            <v>A</v>
          </cell>
          <cell r="I838" t="str">
            <v>-</v>
          </cell>
          <cell r="J838" t="str">
            <v>-</v>
          </cell>
          <cell r="K838">
            <v>39871</v>
          </cell>
          <cell r="L838">
            <v>3.9844149999999998</v>
          </cell>
          <cell r="M838">
            <v>4.1866580000000004</v>
          </cell>
          <cell r="N838">
            <v>3.7831250000000001</v>
          </cell>
          <cell r="O838">
            <v>3.9844149999999998</v>
          </cell>
          <cell r="P838">
            <v>218.930431</v>
          </cell>
          <cell r="Q838">
            <v>3.9844149999999998</v>
          </cell>
          <cell r="R838" t="str">
            <v>-</v>
          </cell>
          <cell r="S838">
            <v>103.16014300000001</v>
          </cell>
          <cell r="T838">
            <v>1.737096</v>
          </cell>
          <cell r="U838">
            <v>2.4345439999999998</v>
          </cell>
          <cell r="V838">
            <v>7.4111359999999999</v>
          </cell>
          <cell r="W838">
            <v>1000</v>
          </cell>
          <cell r="X838" t="str">
            <v>Registered</v>
          </cell>
        </row>
        <row r="839">
          <cell r="A839" t="str">
            <v>MPSC12OA</v>
          </cell>
          <cell r="B839">
            <v>5.49</v>
          </cell>
          <cell r="C839">
            <v>41213</v>
          </cell>
          <cell r="D839">
            <v>3.67</v>
          </cell>
          <cell r="E839" t="str">
            <v>Straight</v>
          </cell>
          <cell r="F839" t="str">
            <v>Fixed</v>
          </cell>
          <cell r="G839" t="str">
            <v>A</v>
          </cell>
          <cell r="I839" t="str">
            <v>-</v>
          </cell>
          <cell r="J839" t="str">
            <v>-</v>
          </cell>
          <cell r="K839">
            <v>39871</v>
          </cell>
          <cell r="L839">
            <v>4.5304320000000002</v>
          </cell>
          <cell r="M839">
            <v>4.9691219999999996</v>
          </cell>
          <cell r="N839">
            <v>4.3063750000000001</v>
          </cell>
          <cell r="O839">
            <v>4.5304320000000002</v>
          </cell>
          <cell r="P839">
            <v>237.80462600000001</v>
          </cell>
          <cell r="Q839">
            <v>4.5304320000000002</v>
          </cell>
          <cell r="R839" t="str">
            <v>-</v>
          </cell>
          <cell r="S839">
            <v>103.222364</v>
          </cell>
          <cell r="T839">
            <v>1.8199730000000001</v>
          </cell>
          <cell r="U839">
            <v>3.2433960000000002</v>
          </cell>
          <cell r="V839">
            <v>12.831689000000001</v>
          </cell>
          <cell r="W839">
            <v>1000</v>
          </cell>
          <cell r="X839" t="str">
            <v>Registered</v>
          </cell>
        </row>
        <row r="840">
          <cell r="A840" t="str">
            <v>NOBL098A</v>
          </cell>
          <cell r="B840">
            <v>0</v>
          </cell>
          <cell r="C840">
            <v>40036</v>
          </cell>
          <cell r="D840">
            <v>0.45</v>
          </cell>
          <cell r="E840" t="str">
            <v>Straight</v>
          </cell>
          <cell r="F840" t="str">
            <v>Fixed</v>
          </cell>
          <cell r="I840" t="str">
            <v>-</v>
          </cell>
          <cell r="J840" t="str">
            <v>-</v>
          </cell>
          <cell r="K840">
            <v>39871</v>
          </cell>
          <cell r="L840">
            <v>5.9243589999999999</v>
          </cell>
          <cell r="M840">
            <v>6.25</v>
          </cell>
          <cell r="N840">
            <v>5.848719</v>
          </cell>
          <cell r="O840">
            <v>5.9243589999999999</v>
          </cell>
          <cell r="P840">
            <v>460.89083699999998</v>
          </cell>
          <cell r="Q840">
            <v>5.9243589999999999</v>
          </cell>
          <cell r="R840" t="str">
            <v>-</v>
          </cell>
          <cell r="S840">
            <v>97.422518999999994</v>
          </cell>
          <cell r="T840">
            <v>0</v>
          </cell>
          <cell r="U840">
            <v>0.43506499999999998</v>
          </cell>
          <cell r="V840">
            <v>0.37856299999999998</v>
          </cell>
          <cell r="W840" t="str">
            <v>-</v>
          </cell>
          <cell r="X840" t="str">
            <v>Registered</v>
          </cell>
        </row>
        <row r="841">
          <cell r="A841" t="str">
            <v>NOBL102A</v>
          </cell>
          <cell r="B841">
            <v>0</v>
          </cell>
          <cell r="C841">
            <v>40221</v>
          </cell>
          <cell r="D841">
            <v>0.95</v>
          </cell>
          <cell r="E841" t="str">
            <v>Straight</v>
          </cell>
          <cell r="F841" t="str">
            <v>Fixed</v>
          </cell>
          <cell r="I841" t="str">
            <v>-</v>
          </cell>
          <cell r="J841" t="str">
            <v>-</v>
          </cell>
          <cell r="K841">
            <v>39871</v>
          </cell>
          <cell r="L841">
            <v>6.0750000000000002</v>
          </cell>
          <cell r="M841">
            <v>6.25</v>
          </cell>
          <cell r="N841">
            <v>5.8712980000000003</v>
          </cell>
          <cell r="O841">
            <v>6.0750000000000002</v>
          </cell>
          <cell r="P841">
            <v>467.05515000000003</v>
          </cell>
          <cell r="Q841">
            <v>6.0750000000000002</v>
          </cell>
          <cell r="R841" t="str">
            <v>-</v>
          </cell>
          <cell r="S841">
            <v>94.525057000000004</v>
          </cell>
          <cell r="T841">
            <v>0</v>
          </cell>
          <cell r="U841">
            <v>0.90122500000000005</v>
          </cell>
          <cell r="V841">
            <v>1.624414</v>
          </cell>
          <cell r="W841" t="str">
            <v>-</v>
          </cell>
          <cell r="X841" t="str">
            <v>Registered</v>
          </cell>
        </row>
        <row r="842">
          <cell r="A842" t="str">
            <v>PL094A</v>
          </cell>
          <cell r="B842">
            <v>6.72</v>
          </cell>
          <cell r="C842">
            <v>39933</v>
          </cell>
          <cell r="D842">
            <v>0.16</v>
          </cell>
          <cell r="E842" t="str">
            <v>Straight</v>
          </cell>
          <cell r="F842" t="str">
            <v>Fixed</v>
          </cell>
          <cell r="G842" t="str">
            <v>A-</v>
          </cell>
          <cell r="I842">
            <v>39765</v>
          </cell>
          <cell r="J842">
            <v>4.07</v>
          </cell>
          <cell r="K842">
            <v>39871</v>
          </cell>
          <cell r="L842">
            <v>3.3805900000000002</v>
          </cell>
          <cell r="M842">
            <v>4.3</v>
          </cell>
          <cell r="N842">
            <v>3.2054999999999998</v>
          </cell>
          <cell r="O842">
            <v>3.3805900000000002</v>
          </cell>
          <cell r="P842">
            <v>197.61578</v>
          </cell>
          <cell r="Q842">
            <v>3.3805900000000002</v>
          </cell>
          <cell r="R842" t="str">
            <v>-</v>
          </cell>
          <cell r="S842">
            <v>100.529</v>
          </cell>
          <cell r="T842">
            <v>3.6453700000000002</v>
          </cell>
          <cell r="U842">
            <v>0.16165099999999999</v>
          </cell>
          <cell r="V842">
            <v>0.105613</v>
          </cell>
          <cell r="W842">
            <v>1000</v>
          </cell>
          <cell r="X842" t="str">
            <v>Registered</v>
          </cell>
        </row>
        <row r="843">
          <cell r="A843" t="str">
            <v>PL104A</v>
          </cell>
          <cell r="B843">
            <v>4.6100000000000003</v>
          </cell>
          <cell r="C843">
            <v>40285</v>
          </cell>
          <cell r="D843">
            <v>1.1299999999999999</v>
          </cell>
          <cell r="E843" t="str">
            <v>Straight</v>
          </cell>
          <cell r="F843" t="str">
            <v>Fixed</v>
          </cell>
          <cell r="G843" t="str">
            <v>A-</v>
          </cell>
          <cell r="I843" t="str">
            <v>-</v>
          </cell>
          <cell r="J843" t="str">
            <v>-</v>
          </cell>
          <cell r="K843">
            <v>39871</v>
          </cell>
          <cell r="L843">
            <v>3.8491200000000001</v>
          </cell>
          <cell r="M843">
            <v>3.8842599999999998</v>
          </cell>
          <cell r="N843">
            <v>3.7069999999999999</v>
          </cell>
          <cell r="O843">
            <v>3.8491200000000001</v>
          </cell>
          <cell r="P843">
            <v>243.28047799999999</v>
          </cell>
          <cell r="Q843">
            <v>3.8491200000000001</v>
          </cell>
          <cell r="R843" t="str">
            <v>-</v>
          </cell>
          <cell r="S843">
            <v>100.83476</v>
          </cell>
          <cell r="T843">
            <v>1.705068</v>
          </cell>
          <cell r="U843">
            <v>1.0747409999999999</v>
          </cell>
          <cell r="V843">
            <v>1.708035</v>
          </cell>
          <cell r="W843">
            <v>1000</v>
          </cell>
          <cell r="X843" t="str">
            <v>Registered</v>
          </cell>
        </row>
        <row r="844">
          <cell r="A844" t="str">
            <v>PL105A</v>
          </cell>
          <cell r="B844">
            <v>5.15</v>
          </cell>
          <cell r="C844">
            <v>40318</v>
          </cell>
          <cell r="D844">
            <v>1.22</v>
          </cell>
          <cell r="E844" t="str">
            <v>Straight</v>
          </cell>
          <cell r="F844" t="str">
            <v>Fixed</v>
          </cell>
          <cell r="G844" t="str">
            <v>A-</v>
          </cell>
          <cell r="I844">
            <v>39806</v>
          </cell>
          <cell r="J844">
            <v>4.3</v>
          </cell>
          <cell r="K844">
            <v>39871</v>
          </cell>
          <cell r="L844">
            <v>3.8471709999999999</v>
          </cell>
          <cell r="M844">
            <v>3.8732739999999999</v>
          </cell>
          <cell r="N844">
            <v>3.7115</v>
          </cell>
          <cell r="O844">
            <v>3.8471709999999999</v>
          </cell>
          <cell r="P844">
            <v>240.305172</v>
          </cell>
          <cell r="Q844">
            <v>3.8471709999999999</v>
          </cell>
          <cell r="R844" t="str">
            <v>-</v>
          </cell>
          <cell r="S844">
            <v>101.55243299999999</v>
          </cell>
          <cell r="T844">
            <v>1.425068</v>
          </cell>
          <cell r="U844">
            <v>1.159904</v>
          </cell>
          <cell r="V844">
            <v>1.9427939999999999</v>
          </cell>
          <cell r="W844">
            <v>1000</v>
          </cell>
          <cell r="X844" t="str">
            <v>Registered</v>
          </cell>
        </row>
        <row r="845">
          <cell r="A845" t="str">
            <v>PL109A</v>
          </cell>
          <cell r="B845">
            <v>4.3899999999999997</v>
          </cell>
          <cell r="C845">
            <v>40435</v>
          </cell>
          <cell r="D845">
            <v>1.54</v>
          </cell>
          <cell r="E845" t="str">
            <v>Straight</v>
          </cell>
          <cell r="F845" t="str">
            <v>Fixed</v>
          </cell>
          <cell r="G845" t="str">
            <v>A-</v>
          </cell>
          <cell r="I845">
            <v>39836</v>
          </cell>
          <cell r="J845">
            <v>4.25</v>
          </cell>
          <cell r="K845">
            <v>39871</v>
          </cell>
          <cell r="L845">
            <v>3.9346450000000002</v>
          </cell>
          <cell r="M845">
            <v>4</v>
          </cell>
          <cell r="N845">
            <v>3.7324000000000002</v>
          </cell>
          <cell r="O845">
            <v>3.9346450000000002</v>
          </cell>
          <cell r="P845">
            <v>241.32585399999999</v>
          </cell>
          <cell r="Q845">
            <v>3.9346450000000002</v>
          </cell>
          <cell r="R845" t="str">
            <v>-</v>
          </cell>
          <cell r="S845">
            <v>100.688774</v>
          </cell>
          <cell r="T845">
            <v>2.0206029999999999</v>
          </cell>
          <cell r="U845">
            <v>1.4440040000000001</v>
          </cell>
          <cell r="V845">
            <v>2.8606250000000002</v>
          </cell>
          <cell r="W845">
            <v>1000</v>
          </cell>
          <cell r="X845" t="str">
            <v>Registered</v>
          </cell>
        </row>
        <row r="846">
          <cell r="A846" t="str">
            <v>PL113A</v>
          </cell>
          <cell r="B846">
            <v>3.89</v>
          </cell>
          <cell r="C846">
            <v>40620</v>
          </cell>
          <cell r="D846">
            <v>2.0499999999999998</v>
          </cell>
          <cell r="E846" t="str">
            <v>Straight</v>
          </cell>
          <cell r="F846" t="str">
            <v>Fixed</v>
          </cell>
          <cell r="G846" t="str">
            <v>A-</v>
          </cell>
          <cell r="I846">
            <v>39863</v>
          </cell>
          <cell r="J846">
            <v>4.3</v>
          </cell>
          <cell r="K846">
            <v>39871</v>
          </cell>
          <cell r="L846">
            <v>4.23902</v>
          </cell>
          <cell r="M846">
            <v>5.05</v>
          </cell>
          <cell r="N846">
            <v>3.7949999999999999</v>
          </cell>
          <cell r="O846">
            <v>4.23902</v>
          </cell>
          <cell r="P846">
            <v>265.20838300000003</v>
          </cell>
          <cell r="Q846">
            <v>4.23902</v>
          </cell>
          <cell r="R846" t="str">
            <v>-</v>
          </cell>
          <cell r="S846">
            <v>99.336917</v>
          </cell>
          <cell r="T846">
            <v>1.7478359999999999</v>
          </cell>
          <cell r="U846">
            <v>1.912004</v>
          </cell>
          <cell r="V846">
            <v>4.719652</v>
          </cell>
          <cell r="W846">
            <v>1000</v>
          </cell>
          <cell r="X846" t="str">
            <v>Registered</v>
          </cell>
        </row>
        <row r="847">
          <cell r="A847" t="str">
            <v>PL114A</v>
          </cell>
          <cell r="B847">
            <v>6.5</v>
          </cell>
          <cell r="C847">
            <v>40637</v>
          </cell>
          <cell r="D847">
            <v>2.09</v>
          </cell>
          <cell r="E847" t="str">
            <v>Straight</v>
          </cell>
          <cell r="F847" t="str">
            <v>Fixed</v>
          </cell>
          <cell r="G847" t="str">
            <v>A-</v>
          </cell>
          <cell r="I847">
            <v>39225</v>
          </cell>
          <cell r="J847">
            <v>4.1900000000000004</v>
          </cell>
          <cell r="K847">
            <v>39871</v>
          </cell>
          <cell r="L847">
            <v>4.2622780000000002</v>
          </cell>
          <cell r="M847">
            <v>4.3499999999999996</v>
          </cell>
          <cell r="N847">
            <v>3.8218749999999999</v>
          </cell>
          <cell r="O847">
            <v>4.2622780000000002</v>
          </cell>
          <cell r="P847">
            <v>266.52134599999999</v>
          </cell>
          <cell r="Q847">
            <v>4.2622780000000002</v>
          </cell>
          <cell r="R847" t="str">
            <v>-</v>
          </cell>
          <cell r="S847">
            <v>104.439694</v>
          </cell>
          <cell r="T847">
            <v>2.6356160000000002</v>
          </cell>
          <cell r="U847">
            <v>1.904517</v>
          </cell>
          <cell r="V847">
            <v>4.7529450000000004</v>
          </cell>
          <cell r="W847">
            <v>1000</v>
          </cell>
          <cell r="X847" t="str">
            <v>Registered</v>
          </cell>
        </row>
        <row r="848">
          <cell r="A848" t="str">
            <v>PL11NA</v>
          </cell>
          <cell r="B848">
            <v>5.4</v>
          </cell>
          <cell r="C848">
            <v>40867</v>
          </cell>
          <cell r="D848">
            <v>2.72</v>
          </cell>
          <cell r="E848" t="str">
            <v>Straight</v>
          </cell>
          <cell r="F848" t="str">
            <v>Fixed</v>
          </cell>
          <cell r="G848" t="str">
            <v>A-</v>
          </cell>
          <cell r="I848" t="str">
            <v>-</v>
          </cell>
          <cell r="J848" t="str">
            <v>-</v>
          </cell>
          <cell r="K848">
            <v>39871</v>
          </cell>
          <cell r="L848">
            <v>4.3463279999999997</v>
          </cell>
          <cell r="M848">
            <v>4.45</v>
          </cell>
          <cell r="N848">
            <v>4.01</v>
          </cell>
          <cell r="O848">
            <v>4.3463279999999997</v>
          </cell>
          <cell r="P848">
            <v>253.23887300000001</v>
          </cell>
          <cell r="Q848">
            <v>4.3463279999999997</v>
          </cell>
          <cell r="R848" t="str">
            <v>-</v>
          </cell>
          <cell r="S848">
            <v>102.690051</v>
          </cell>
          <cell r="T848">
            <v>1.4942470000000001</v>
          </cell>
          <cell r="U848">
            <v>2.478154</v>
          </cell>
          <cell r="V848">
            <v>7.652088</v>
          </cell>
          <cell r="W848">
            <v>1000</v>
          </cell>
          <cell r="X848" t="str">
            <v>Registered</v>
          </cell>
        </row>
        <row r="849">
          <cell r="A849" t="str">
            <v>PS098A</v>
          </cell>
          <cell r="B849">
            <v>4.68</v>
          </cell>
          <cell r="C849">
            <v>40042</v>
          </cell>
          <cell r="D849">
            <v>0.46</v>
          </cell>
          <cell r="E849" t="str">
            <v>Straight</v>
          </cell>
          <cell r="F849" t="str">
            <v>Fixed</v>
          </cell>
          <cell r="G849" t="str">
            <v>A-</v>
          </cell>
          <cell r="I849" t="str">
            <v>-</v>
          </cell>
          <cell r="J849" t="str">
            <v>-</v>
          </cell>
          <cell r="K849">
            <v>39871</v>
          </cell>
          <cell r="L849">
            <v>3.6416840000000001</v>
          </cell>
          <cell r="M849">
            <v>3.750451</v>
          </cell>
          <cell r="N849">
            <v>3.2075</v>
          </cell>
          <cell r="O849">
            <v>3.6416840000000001</v>
          </cell>
          <cell r="P849">
            <v>226.33100899999999</v>
          </cell>
          <cell r="Q849">
            <v>3.6416840000000001</v>
          </cell>
          <cell r="R849" t="str">
            <v>-</v>
          </cell>
          <cell r="S849">
            <v>100.470923</v>
          </cell>
          <cell r="T849">
            <v>0.179507</v>
          </cell>
          <cell r="U849">
            <v>0.45473400000000003</v>
          </cell>
          <cell r="V849">
            <v>0.43008400000000002</v>
          </cell>
          <cell r="W849">
            <v>1000</v>
          </cell>
          <cell r="X849" t="str">
            <v>Registered</v>
          </cell>
        </row>
        <row r="850">
          <cell r="A850" t="str">
            <v>PS108A</v>
          </cell>
          <cell r="B850">
            <v>4.91</v>
          </cell>
          <cell r="C850">
            <v>40399</v>
          </cell>
          <cell r="D850">
            <v>1.44</v>
          </cell>
          <cell r="E850" t="str">
            <v>Straight</v>
          </cell>
          <cell r="F850" t="str">
            <v>Fixed</v>
          </cell>
          <cell r="G850" t="str">
            <v>A-</v>
          </cell>
          <cell r="I850">
            <v>39870</v>
          </cell>
          <cell r="J850">
            <v>3.82</v>
          </cell>
          <cell r="K850">
            <v>39871</v>
          </cell>
          <cell r="L850">
            <v>3.9764870000000001</v>
          </cell>
          <cell r="M850">
            <v>4.054983</v>
          </cell>
          <cell r="N850">
            <v>3.7250000000000001</v>
          </cell>
          <cell r="O850">
            <v>3.9764870000000001</v>
          </cell>
          <cell r="P850">
            <v>246.60560100000001</v>
          </cell>
          <cell r="Q850">
            <v>3.9764870000000001</v>
          </cell>
          <cell r="R850" t="str">
            <v>-</v>
          </cell>
          <cell r="S850">
            <v>101.30904</v>
          </cell>
          <cell r="T850">
            <v>0.28249299999999999</v>
          </cell>
          <cell r="U850">
            <v>1.3743289999999999</v>
          </cell>
          <cell r="V850">
            <v>2.5896889999999999</v>
          </cell>
          <cell r="W850">
            <v>1000</v>
          </cell>
          <cell r="X850" t="str">
            <v>Registered</v>
          </cell>
        </row>
        <row r="851">
          <cell r="A851" t="str">
            <v>PS121A</v>
          </cell>
          <cell r="B851">
            <v>5.25</v>
          </cell>
          <cell r="C851">
            <v>40937</v>
          </cell>
          <cell r="D851">
            <v>2.92</v>
          </cell>
          <cell r="E851" t="str">
            <v>Straight</v>
          </cell>
          <cell r="F851" t="str">
            <v>Fixed</v>
          </cell>
          <cell r="G851" t="str">
            <v>A-</v>
          </cell>
          <cell r="I851" t="str">
            <v>-</v>
          </cell>
          <cell r="J851" t="str">
            <v>-</v>
          </cell>
          <cell r="K851" t="str">
            <v>-</v>
          </cell>
          <cell r="L851" t="str">
            <v>-</v>
          </cell>
          <cell r="M851" t="str">
            <v>-</v>
          </cell>
          <cell r="N851" t="str">
            <v>-</v>
          </cell>
          <cell r="O851">
            <v>4.883534</v>
          </cell>
          <cell r="P851">
            <v>300.55759999999998</v>
          </cell>
          <cell r="Q851">
            <v>4.883534</v>
          </cell>
          <cell r="R851" t="str">
            <v>-</v>
          </cell>
          <cell r="S851">
            <v>101.676537</v>
          </cell>
          <cell r="T851">
            <v>0.44589000000000001</v>
          </cell>
          <cell r="U851">
            <v>2.6726770000000002</v>
          </cell>
          <cell r="V851">
            <v>8.1479870000000005</v>
          </cell>
          <cell r="W851">
            <v>1000</v>
          </cell>
          <cell r="X851" t="str">
            <v>Registered</v>
          </cell>
        </row>
        <row r="852">
          <cell r="A852" t="str">
            <v>PTEP102A</v>
          </cell>
          <cell r="B852">
            <v>4.88</v>
          </cell>
          <cell r="C852">
            <v>40221</v>
          </cell>
          <cell r="D852">
            <v>0.95</v>
          </cell>
          <cell r="E852" t="str">
            <v>Straight</v>
          </cell>
          <cell r="F852" t="str">
            <v>Fixed</v>
          </cell>
          <cell r="G852" t="str">
            <v>AAA</v>
          </cell>
          <cell r="I852">
            <v>39862</v>
          </cell>
          <cell r="J852">
            <v>2.38</v>
          </cell>
          <cell r="K852">
            <v>39871</v>
          </cell>
          <cell r="L852">
            <v>2.5616449999999999</v>
          </cell>
          <cell r="M852">
            <v>2.8968720000000001</v>
          </cell>
          <cell r="N852">
            <v>2.4762</v>
          </cell>
          <cell r="O852">
            <v>2.5616449999999999</v>
          </cell>
          <cell r="P852">
            <v>115.45661200000001</v>
          </cell>
          <cell r="Q852">
            <v>2.5616449999999999</v>
          </cell>
          <cell r="R852" t="str">
            <v>-</v>
          </cell>
          <cell r="S852">
            <v>102.17930699999999</v>
          </cell>
          <cell r="T852">
            <v>0.22728799999999999</v>
          </cell>
          <cell r="U852">
            <v>0.92568099999999998</v>
          </cell>
          <cell r="V852">
            <v>1.3194779999999999</v>
          </cell>
          <cell r="W852">
            <v>1000</v>
          </cell>
          <cell r="X852" t="str">
            <v>Registered</v>
          </cell>
        </row>
        <row r="853">
          <cell r="A853" t="str">
            <v>PTEP106A</v>
          </cell>
          <cell r="B853">
            <v>3.6</v>
          </cell>
          <cell r="C853">
            <v>40344</v>
          </cell>
          <cell r="D853">
            <v>1.29</v>
          </cell>
          <cell r="E853" t="str">
            <v>Straight</v>
          </cell>
          <cell r="F853" t="str">
            <v>Fixed</v>
          </cell>
          <cell r="G853" t="str">
            <v>AAA</v>
          </cell>
          <cell r="I853">
            <v>39828</v>
          </cell>
          <cell r="J853">
            <v>3.05</v>
          </cell>
          <cell r="K853">
            <v>39871</v>
          </cell>
          <cell r="L853">
            <v>2.7281979999999999</v>
          </cell>
          <cell r="M853">
            <v>3.0098539999999998</v>
          </cell>
          <cell r="N853">
            <v>2.65</v>
          </cell>
          <cell r="O853">
            <v>2.7281979999999999</v>
          </cell>
          <cell r="P853">
            <v>124.38041800000001</v>
          </cell>
          <cell r="Q853">
            <v>2.7281979999999999</v>
          </cell>
          <cell r="R853" t="str">
            <v>-</v>
          </cell>
          <cell r="S853">
            <v>101.100033</v>
          </cell>
          <cell r="T853">
            <v>0.74958899999999995</v>
          </cell>
          <cell r="U853">
            <v>1.247214</v>
          </cell>
          <cell r="V853">
            <v>2.1913649999999998</v>
          </cell>
          <cell r="W853">
            <v>1000</v>
          </cell>
          <cell r="X853" t="str">
            <v>Registered</v>
          </cell>
        </row>
        <row r="854">
          <cell r="A854" t="str">
            <v>PTEP126A</v>
          </cell>
          <cell r="B854">
            <v>3.91</v>
          </cell>
          <cell r="C854">
            <v>41075</v>
          </cell>
          <cell r="D854">
            <v>3.29</v>
          </cell>
          <cell r="E854" t="str">
            <v>Straight</v>
          </cell>
          <cell r="F854" t="str">
            <v>Fixed</v>
          </cell>
          <cell r="G854" t="str">
            <v>AAA</v>
          </cell>
          <cell r="I854">
            <v>39868</v>
          </cell>
          <cell r="J854">
            <v>3.49</v>
          </cell>
          <cell r="K854">
            <v>39871</v>
          </cell>
          <cell r="L854">
            <v>3.483867</v>
          </cell>
          <cell r="M854">
            <v>3.6384829999999999</v>
          </cell>
          <cell r="N854">
            <v>3.3198750000000001</v>
          </cell>
          <cell r="O854">
            <v>3.483867</v>
          </cell>
          <cell r="P854">
            <v>140.56935100000001</v>
          </cell>
          <cell r="Q854">
            <v>3.483867</v>
          </cell>
          <cell r="R854" t="str">
            <v>-</v>
          </cell>
          <cell r="S854">
            <v>101.31524899999999</v>
          </cell>
          <cell r="T854">
            <v>0.814137</v>
          </cell>
          <cell r="U854">
            <v>3.0439799999999999</v>
          </cell>
          <cell r="V854">
            <v>11.133989</v>
          </cell>
          <cell r="W854">
            <v>1000</v>
          </cell>
          <cell r="X854" t="str">
            <v>Registered</v>
          </cell>
        </row>
        <row r="855">
          <cell r="A855" t="str">
            <v>PTEP183A</v>
          </cell>
          <cell r="B855">
            <v>4.625</v>
          </cell>
          <cell r="C855">
            <v>43186</v>
          </cell>
          <cell r="D855">
            <v>9.08</v>
          </cell>
          <cell r="E855" t="str">
            <v>Straight</v>
          </cell>
          <cell r="F855" t="str">
            <v>Fixed</v>
          </cell>
          <cell r="G855" t="str">
            <v>AAA</v>
          </cell>
          <cell r="I855">
            <v>38513</v>
          </cell>
          <cell r="J855">
            <v>5</v>
          </cell>
          <cell r="K855">
            <v>39871</v>
          </cell>
          <cell r="L855">
            <v>5.226667</v>
          </cell>
          <cell r="M855">
            <v>5.4703270000000002</v>
          </cell>
          <cell r="N855">
            <v>5.0119340000000001</v>
          </cell>
          <cell r="O855">
            <v>5.226667</v>
          </cell>
          <cell r="P855">
            <v>150.41616500000001</v>
          </cell>
          <cell r="Q855">
            <v>5.226667</v>
          </cell>
          <cell r="R855" t="str">
            <v>-</v>
          </cell>
          <cell r="S855">
            <v>95.712731000000005</v>
          </cell>
          <cell r="T855">
            <v>1.9640409999999999</v>
          </cell>
          <cell r="U855">
            <v>7.1316160000000002</v>
          </cell>
          <cell r="V855">
            <v>62.075951000000003</v>
          </cell>
          <cell r="W855">
            <v>1000</v>
          </cell>
          <cell r="X855" t="str">
            <v>Registered</v>
          </cell>
        </row>
        <row r="856">
          <cell r="A856" t="str">
            <v>PTEP226A</v>
          </cell>
          <cell r="B856">
            <v>5.13</v>
          </cell>
          <cell r="C856">
            <v>44727</v>
          </cell>
          <cell r="D856">
            <v>13.3</v>
          </cell>
          <cell r="E856" t="str">
            <v>Straight</v>
          </cell>
          <cell r="F856" t="str">
            <v>Fixed</v>
          </cell>
          <cell r="G856" t="str">
            <v>AAA</v>
          </cell>
          <cell r="I856">
            <v>39769</v>
          </cell>
          <cell r="J856">
            <v>5.24</v>
          </cell>
          <cell r="K856" t="str">
            <v>-</v>
          </cell>
          <cell r="L856" t="str">
            <v>-</v>
          </cell>
          <cell r="M856" t="str">
            <v>-</v>
          </cell>
          <cell r="N856" t="str">
            <v>-</v>
          </cell>
          <cell r="O856">
            <v>6.0362590000000003</v>
          </cell>
          <cell r="P856">
            <v>148.53936300000001</v>
          </cell>
          <cell r="Q856">
            <v>6.0362590000000003</v>
          </cell>
          <cell r="R856" t="str">
            <v>-</v>
          </cell>
          <cell r="S856">
            <v>91.795444000000003</v>
          </cell>
          <cell r="T856">
            <v>1.0681639999999999</v>
          </cell>
          <cell r="U856">
            <v>9.2308830000000004</v>
          </cell>
          <cell r="V856">
            <v>109.63508299999999</v>
          </cell>
          <cell r="W856">
            <v>1000</v>
          </cell>
          <cell r="X856" t="str">
            <v>Registered</v>
          </cell>
        </row>
        <row r="857">
          <cell r="A857" t="str">
            <v>PTTAR106A</v>
          </cell>
          <cell r="B857">
            <v>4</v>
          </cell>
          <cell r="C857">
            <v>40353</v>
          </cell>
          <cell r="D857">
            <v>1.32</v>
          </cell>
          <cell r="E857" t="str">
            <v>Amortization</v>
          </cell>
          <cell r="F857" t="str">
            <v>Fixed</v>
          </cell>
          <cell r="H857" t="str">
            <v>A(tha)</v>
          </cell>
          <cell r="I857">
            <v>39864</v>
          </cell>
          <cell r="J857">
            <v>4.2</v>
          </cell>
          <cell r="K857">
            <v>39871</v>
          </cell>
          <cell r="L857">
            <v>4.2096840000000002</v>
          </cell>
          <cell r="M857">
            <v>4.409211</v>
          </cell>
          <cell r="N857">
            <v>3.415</v>
          </cell>
          <cell r="O857">
            <v>4.2096840000000002</v>
          </cell>
          <cell r="P857">
            <v>279.034536</v>
          </cell>
          <cell r="Q857">
            <v>4.2096840000000002</v>
          </cell>
          <cell r="R857" t="str">
            <v>-</v>
          </cell>
          <cell r="S857">
            <v>99.831424999999996</v>
          </cell>
          <cell r="T857">
            <v>0.73424699999999998</v>
          </cell>
          <cell r="U857">
            <v>0.78520900000000005</v>
          </cell>
          <cell r="V857">
            <v>1.1607810000000001</v>
          </cell>
          <cell r="W857">
            <v>230.76920000000001</v>
          </cell>
          <cell r="X857" t="str">
            <v>Registered</v>
          </cell>
        </row>
        <row r="858">
          <cell r="A858" t="str">
            <v>PTTC10NA</v>
          </cell>
          <cell r="B858">
            <v>4.5</v>
          </cell>
          <cell r="C858">
            <v>40509</v>
          </cell>
          <cell r="D858">
            <v>1.74</v>
          </cell>
          <cell r="E858" t="str">
            <v>Straight</v>
          </cell>
          <cell r="F858" t="str">
            <v>Fixed</v>
          </cell>
          <cell r="H858" t="str">
            <v>AAA(tha)</v>
          </cell>
          <cell r="I858">
            <v>39770</v>
          </cell>
          <cell r="J858">
            <v>4</v>
          </cell>
          <cell r="K858">
            <v>39871</v>
          </cell>
          <cell r="L858">
            <v>2.8902109999999999</v>
          </cell>
          <cell r="M858">
            <v>3.0703140000000002</v>
          </cell>
          <cell r="N858">
            <v>2.7</v>
          </cell>
          <cell r="O858">
            <v>2.8902109999999999</v>
          </cell>
          <cell r="P858">
            <v>134.59303299999999</v>
          </cell>
          <cell r="Q858">
            <v>2.8902109999999999</v>
          </cell>
          <cell r="R858" t="str">
            <v>-</v>
          </cell>
          <cell r="S858">
            <v>102.72466799999999</v>
          </cell>
          <cell r="T858">
            <v>1.1589039999999999</v>
          </cell>
          <cell r="U858">
            <v>1.6505810000000001</v>
          </cell>
          <cell r="V858">
            <v>3.6066929999999999</v>
          </cell>
          <cell r="W858">
            <v>1000</v>
          </cell>
          <cell r="X858" t="str">
            <v>Registered</v>
          </cell>
        </row>
        <row r="859">
          <cell r="A859" t="str">
            <v>PTTC11DA</v>
          </cell>
          <cell r="B859">
            <v>6.7</v>
          </cell>
          <cell r="C859">
            <v>40879</v>
          </cell>
          <cell r="D859">
            <v>2.76</v>
          </cell>
          <cell r="E859" t="str">
            <v>Straight</v>
          </cell>
          <cell r="F859" t="str">
            <v>Fixed</v>
          </cell>
          <cell r="H859" t="str">
            <v>AAA(tha)</v>
          </cell>
          <cell r="I859">
            <v>39846</v>
          </cell>
          <cell r="J859">
            <v>3.15</v>
          </cell>
          <cell r="K859">
            <v>39871</v>
          </cell>
          <cell r="L859">
            <v>3.0460319999999999</v>
          </cell>
          <cell r="M859">
            <v>3.4023669999999999</v>
          </cell>
          <cell r="N859">
            <v>3</v>
          </cell>
          <cell r="O859">
            <v>3.0460319999999999</v>
          </cell>
          <cell r="P859">
            <v>119.97900300000001</v>
          </cell>
          <cell r="Q859">
            <v>3.0460319999999999</v>
          </cell>
          <cell r="R859" t="str">
            <v>-</v>
          </cell>
          <cell r="S859">
            <v>109.588227</v>
          </cell>
          <cell r="T859">
            <v>1.633699</v>
          </cell>
          <cell r="U859">
            <v>2.4970319999999999</v>
          </cell>
          <cell r="V859">
            <v>7.8114480000000004</v>
          </cell>
          <cell r="W859">
            <v>1000</v>
          </cell>
          <cell r="X859" t="str">
            <v>Registered</v>
          </cell>
        </row>
        <row r="860">
          <cell r="A860" t="str">
            <v>PTTC11DB</v>
          </cell>
          <cell r="B860">
            <v>6.7</v>
          </cell>
          <cell r="C860">
            <v>40886</v>
          </cell>
          <cell r="D860">
            <v>2.78</v>
          </cell>
          <cell r="E860" t="str">
            <v>Straight</v>
          </cell>
          <cell r="F860" t="str">
            <v>Fixed</v>
          </cell>
          <cell r="H860" t="str">
            <v>AAA(tha)</v>
          </cell>
          <cell r="I860">
            <v>39685</v>
          </cell>
          <cell r="J860">
            <v>4.8860000000000001</v>
          </cell>
          <cell r="K860">
            <v>39871</v>
          </cell>
          <cell r="L860">
            <v>3.0604010000000001</v>
          </cell>
          <cell r="M860">
            <v>3.290988</v>
          </cell>
          <cell r="N860">
            <v>3</v>
          </cell>
          <cell r="O860">
            <v>3.0604010000000001</v>
          </cell>
          <cell r="P860">
            <v>120.39679700000001</v>
          </cell>
          <cell r="Q860">
            <v>3.0604010000000001</v>
          </cell>
          <cell r="R860" t="str">
            <v>-</v>
          </cell>
          <cell r="S860">
            <v>109.612081</v>
          </cell>
          <cell r="T860">
            <v>1.5052049999999999</v>
          </cell>
          <cell r="U860">
            <v>2.5156939999999999</v>
          </cell>
          <cell r="V860">
            <v>7.9141329999999996</v>
          </cell>
          <cell r="W860">
            <v>1000</v>
          </cell>
          <cell r="X860" t="str">
            <v>Registered</v>
          </cell>
        </row>
        <row r="861">
          <cell r="A861" t="str">
            <v>PTTC11OA</v>
          </cell>
          <cell r="B861">
            <v>5.53</v>
          </cell>
          <cell r="C861">
            <v>40828</v>
          </cell>
          <cell r="D861">
            <v>2.62</v>
          </cell>
          <cell r="E861" t="str">
            <v>Straight</v>
          </cell>
          <cell r="F861" t="str">
            <v>Fixed</v>
          </cell>
          <cell r="H861" t="str">
            <v>AAA(tha)</v>
          </cell>
          <cell r="I861">
            <v>39807</v>
          </cell>
          <cell r="J861">
            <v>3.51</v>
          </cell>
          <cell r="K861">
            <v>39871</v>
          </cell>
          <cell r="L861">
            <v>3.0213570000000001</v>
          </cell>
          <cell r="M861">
            <v>3.265056</v>
          </cell>
          <cell r="N861">
            <v>2.95</v>
          </cell>
          <cell r="O861">
            <v>3.0213570000000001</v>
          </cell>
          <cell r="P861">
            <v>123.739771</v>
          </cell>
          <cell r="Q861">
            <v>3.0213570000000001</v>
          </cell>
          <cell r="R861" t="str">
            <v>-</v>
          </cell>
          <cell r="S861">
            <v>106.266353</v>
          </cell>
          <cell r="T861">
            <v>2.1210960000000001</v>
          </cell>
          <cell r="U861">
            <v>2.3920059999999999</v>
          </cell>
          <cell r="V861">
            <v>7.200666</v>
          </cell>
          <cell r="W861">
            <v>1000</v>
          </cell>
          <cell r="X861" t="str">
            <v>Registered</v>
          </cell>
        </row>
        <row r="862">
          <cell r="A862" t="str">
            <v>PTTC125A</v>
          </cell>
          <cell r="B862">
            <v>5.75</v>
          </cell>
          <cell r="C862">
            <v>41049</v>
          </cell>
          <cell r="D862">
            <v>3.22</v>
          </cell>
          <cell r="E862" t="str">
            <v>Straight</v>
          </cell>
          <cell r="F862" t="str">
            <v>Fixed</v>
          </cell>
          <cell r="H862" t="str">
            <v>AAA(tha)</v>
          </cell>
          <cell r="I862">
            <v>39846</v>
          </cell>
          <cell r="J862">
            <v>3.4</v>
          </cell>
          <cell r="K862">
            <v>39871</v>
          </cell>
          <cell r="L862">
            <v>3.4694410000000002</v>
          </cell>
          <cell r="M862">
            <v>3.61</v>
          </cell>
          <cell r="N862">
            <v>3.2982499999999999</v>
          </cell>
          <cell r="O862">
            <v>3.4694410000000002</v>
          </cell>
          <cell r="P862">
            <v>141.49839600000001</v>
          </cell>
          <cell r="Q862">
            <v>3.4694410000000002</v>
          </cell>
          <cell r="R862" t="str">
            <v>-</v>
          </cell>
          <cell r="S862">
            <v>106.90761000000001</v>
          </cell>
          <cell r="T862">
            <v>1.5910960000000001</v>
          </cell>
          <cell r="U862">
            <v>2.900439</v>
          </cell>
          <cell r="V862">
            <v>10.335264</v>
          </cell>
          <cell r="W862">
            <v>1000</v>
          </cell>
          <cell r="X862" t="str">
            <v>Registered</v>
          </cell>
        </row>
        <row r="863">
          <cell r="A863" t="str">
            <v>PTTC13NA</v>
          </cell>
          <cell r="B863">
            <v>5.75</v>
          </cell>
          <cell r="C863">
            <v>41605</v>
          </cell>
          <cell r="D863">
            <v>4.75</v>
          </cell>
          <cell r="E863" t="str">
            <v>Straight</v>
          </cell>
          <cell r="F863" t="str">
            <v>Fixed</v>
          </cell>
          <cell r="H863" t="str">
            <v>AAA(tha)</v>
          </cell>
          <cell r="I863">
            <v>39756</v>
          </cell>
          <cell r="J863">
            <v>4.49</v>
          </cell>
          <cell r="K863">
            <v>39871</v>
          </cell>
          <cell r="L863">
            <v>3.9007209999999999</v>
          </cell>
          <cell r="M863">
            <v>4.25</v>
          </cell>
          <cell r="N863">
            <v>3.75</v>
          </cell>
          <cell r="O863">
            <v>3.9007209999999999</v>
          </cell>
          <cell r="P863">
            <v>134.478566</v>
          </cell>
          <cell r="Q863">
            <v>3.9007209999999999</v>
          </cell>
          <cell r="R863" t="str">
            <v>-</v>
          </cell>
          <cell r="S863">
            <v>107.94694</v>
          </cell>
          <cell r="T863">
            <v>1.4808220000000001</v>
          </cell>
          <cell r="U863">
            <v>4.1015389999999998</v>
          </cell>
          <cell r="V863">
            <v>20.257290999999999</v>
          </cell>
          <cell r="W863">
            <v>1000</v>
          </cell>
          <cell r="X863" t="str">
            <v>Registered</v>
          </cell>
        </row>
        <row r="864">
          <cell r="A864" t="str">
            <v>PTTC13OA</v>
          </cell>
          <cell r="B864">
            <v>5</v>
          </cell>
          <cell r="C864">
            <v>41564</v>
          </cell>
          <cell r="D864">
            <v>4.63</v>
          </cell>
          <cell r="E864" t="str">
            <v>Straight</v>
          </cell>
          <cell r="F864" t="str">
            <v>Fixed</v>
          </cell>
          <cell r="H864" t="str">
            <v>AAA(tha)</v>
          </cell>
          <cell r="I864">
            <v>39870</v>
          </cell>
          <cell r="J864">
            <v>3.8</v>
          </cell>
          <cell r="K864">
            <v>39871</v>
          </cell>
          <cell r="L864">
            <v>3.9350459999999998</v>
          </cell>
          <cell r="M864">
            <v>4.1732469999999999</v>
          </cell>
          <cell r="N864">
            <v>3.742</v>
          </cell>
          <cell r="O864">
            <v>3.9350459999999998</v>
          </cell>
          <cell r="P864">
            <v>139.37156100000001</v>
          </cell>
          <cell r="Q864">
            <v>3.9350459999999998</v>
          </cell>
          <cell r="R864" t="str">
            <v>-</v>
          </cell>
          <cell r="S864">
            <v>105.328728</v>
          </cell>
          <cell r="T864">
            <v>1.849315</v>
          </cell>
          <cell r="U864">
            <v>4.0468120000000001</v>
          </cell>
          <cell r="V864">
            <v>19.658999000000001</v>
          </cell>
          <cell r="W864">
            <v>1000</v>
          </cell>
          <cell r="X864" t="str">
            <v>Registered</v>
          </cell>
        </row>
        <row r="865">
          <cell r="A865" t="str">
            <v>PTTC13OB</v>
          </cell>
          <cell r="B865">
            <v>5</v>
          </cell>
          <cell r="C865">
            <v>41569</v>
          </cell>
          <cell r="D865">
            <v>4.6500000000000004</v>
          </cell>
          <cell r="E865" t="str">
            <v>Straight</v>
          </cell>
          <cell r="F865" t="str">
            <v>Fixed</v>
          </cell>
          <cell r="H865" t="str">
            <v>AAA(tha)</v>
          </cell>
          <cell r="I865">
            <v>39868</v>
          </cell>
          <cell r="J865">
            <v>3.71</v>
          </cell>
          <cell r="K865">
            <v>39871</v>
          </cell>
          <cell r="L865">
            <v>3.9512879999999999</v>
          </cell>
          <cell r="M865">
            <v>4.1726029999999996</v>
          </cell>
          <cell r="N865">
            <v>3.742</v>
          </cell>
          <cell r="O865">
            <v>3.9512879999999999</v>
          </cell>
          <cell r="P865">
            <v>140.89491799999999</v>
          </cell>
          <cell r="Q865">
            <v>3.9512879999999999</v>
          </cell>
          <cell r="R865" t="str">
            <v>-</v>
          </cell>
          <cell r="S865">
            <v>105.269409</v>
          </cell>
          <cell r="T865">
            <v>1.7808219999999999</v>
          </cell>
          <cell r="U865">
            <v>4.0597130000000003</v>
          </cell>
          <cell r="V865">
            <v>19.770081000000001</v>
          </cell>
          <cell r="W865">
            <v>1000</v>
          </cell>
          <cell r="X865" t="str">
            <v>Registered</v>
          </cell>
        </row>
        <row r="866">
          <cell r="A866" t="str">
            <v>PTTC14DA</v>
          </cell>
          <cell r="B866">
            <v>5</v>
          </cell>
          <cell r="C866">
            <v>41987</v>
          </cell>
          <cell r="D866">
            <v>5.79</v>
          </cell>
          <cell r="E866" t="str">
            <v>Straight</v>
          </cell>
          <cell r="F866" t="str">
            <v>Fixed</v>
          </cell>
          <cell r="H866" t="str">
            <v>AAA(tha)</v>
          </cell>
          <cell r="I866">
            <v>39696</v>
          </cell>
          <cell r="J866">
            <v>4.8949999999999996</v>
          </cell>
          <cell r="K866">
            <v>39871</v>
          </cell>
          <cell r="L866">
            <v>4.229508</v>
          </cell>
          <cell r="M866">
            <v>4.5351109999999997</v>
          </cell>
          <cell r="N866">
            <v>3.9765229999999998</v>
          </cell>
          <cell r="O866">
            <v>4.229508</v>
          </cell>
          <cell r="P866">
            <v>141.91289399999999</v>
          </cell>
          <cell r="Q866">
            <v>4.229508</v>
          </cell>
          <cell r="R866" t="str">
            <v>-</v>
          </cell>
          <cell r="S866">
            <v>107.13235</v>
          </cell>
          <cell r="T866">
            <v>1.0547949999999999</v>
          </cell>
          <cell r="U866">
            <v>4.9261210000000002</v>
          </cell>
          <cell r="V866">
            <v>28.896104999999999</v>
          </cell>
          <cell r="W866">
            <v>1000</v>
          </cell>
          <cell r="X866" t="str">
            <v>Registered</v>
          </cell>
        </row>
        <row r="867">
          <cell r="A867" t="str">
            <v>PTTC153A</v>
          </cell>
          <cell r="B867">
            <v>4.8600000000000003</v>
          </cell>
          <cell r="C867">
            <v>42083</v>
          </cell>
          <cell r="D867">
            <v>6.05</v>
          </cell>
          <cell r="E867" t="str">
            <v>Straight</v>
          </cell>
          <cell r="F867" t="str">
            <v>Fixed</v>
          </cell>
          <cell r="H867" t="str">
            <v>AAA(tha)</v>
          </cell>
          <cell r="I867">
            <v>39871</v>
          </cell>
          <cell r="J867">
            <v>4.7024999999999997</v>
          </cell>
          <cell r="K867">
            <v>39871</v>
          </cell>
          <cell r="L867">
            <v>4.5168090000000003</v>
          </cell>
          <cell r="M867">
            <v>4.6812829999999996</v>
          </cell>
          <cell r="N867">
            <v>4.1189099999999996</v>
          </cell>
          <cell r="O867">
            <v>4.7024999999999997</v>
          </cell>
          <cell r="P867">
            <v>184.46345199999999</v>
          </cell>
          <cell r="Q867">
            <v>4.7024999999999997</v>
          </cell>
          <cell r="R867" t="str">
            <v>-</v>
          </cell>
          <cell r="S867">
            <v>100.838578</v>
          </cell>
          <cell r="T867">
            <v>2.157041</v>
          </cell>
          <cell r="U867">
            <v>5.0875760000000003</v>
          </cell>
          <cell r="V867">
            <v>31.126363000000001</v>
          </cell>
          <cell r="W867">
            <v>1000</v>
          </cell>
          <cell r="X867" t="str">
            <v>Registered</v>
          </cell>
        </row>
        <row r="868">
          <cell r="A868" t="str">
            <v>PTTC156A</v>
          </cell>
          <cell r="B868">
            <v>4.75</v>
          </cell>
          <cell r="C868">
            <v>42175</v>
          </cell>
          <cell r="D868">
            <v>6.31</v>
          </cell>
          <cell r="E868" t="str">
            <v>Straight</v>
          </cell>
          <cell r="F868" t="str">
            <v>Fixed</v>
          </cell>
          <cell r="H868" t="str">
            <v>AAA(tha)</v>
          </cell>
          <cell r="I868" t="str">
            <v>-</v>
          </cell>
          <cell r="J868" t="str">
            <v>-</v>
          </cell>
          <cell r="K868">
            <v>39871</v>
          </cell>
          <cell r="L868">
            <v>4.5232599999999996</v>
          </cell>
          <cell r="M868">
            <v>4.8241620000000003</v>
          </cell>
          <cell r="N868">
            <v>4.2525909999999998</v>
          </cell>
          <cell r="O868">
            <v>4.5232599999999996</v>
          </cell>
          <cell r="P868">
            <v>159.64937</v>
          </cell>
          <cell r="Q868">
            <v>4.5232599999999996</v>
          </cell>
          <cell r="R868" t="str">
            <v>-</v>
          </cell>
          <cell r="S868">
            <v>101.231853</v>
          </cell>
          <cell r="T868">
            <v>0.92397300000000004</v>
          </cell>
          <cell r="U868">
            <v>5.3571749999999998</v>
          </cell>
          <cell r="V868">
            <v>34.030923000000001</v>
          </cell>
          <cell r="W868">
            <v>1000</v>
          </cell>
          <cell r="X868" t="str">
            <v>Registered</v>
          </cell>
        </row>
        <row r="869">
          <cell r="A869" t="str">
            <v>PTTC15NA</v>
          </cell>
          <cell r="B869">
            <v>7.4</v>
          </cell>
          <cell r="C869">
            <v>42331</v>
          </cell>
          <cell r="D869">
            <v>6.73</v>
          </cell>
          <cell r="E869" t="str">
            <v>Straight</v>
          </cell>
          <cell r="F869" t="str">
            <v>Fixed</v>
          </cell>
          <cell r="H869" t="str">
            <v>AAA(tha)</v>
          </cell>
          <cell r="I869">
            <v>39756</v>
          </cell>
          <cell r="J869">
            <v>4.59</v>
          </cell>
          <cell r="K869">
            <v>39871</v>
          </cell>
          <cell r="L869">
            <v>4.7165480000000004</v>
          </cell>
          <cell r="M869">
            <v>4.9000000000000004</v>
          </cell>
          <cell r="N869">
            <v>4.1509859999999996</v>
          </cell>
          <cell r="O869">
            <v>4.7165480000000004</v>
          </cell>
          <cell r="P869">
            <v>169.454386</v>
          </cell>
          <cell r="Q869">
            <v>4.7165480000000004</v>
          </cell>
          <cell r="R869" t="str">
            <v>-</v>
          </cell>
          <cell r="S869">
            <v>115.335767</v>
          </cell>
          <cell r="T869">
            <v>1.9868490000000001</v>
          </cell>
          <cell r="U869">
            <v>5.3054050000000004</v>
          </cell>
          <cell r="V869">
            <v>34.844909999999999</v>
          </cell>
          <cell r="W869">
            <v>1000</v>
          </cell>
          <cell r="X869" t="str">
            <v>Registered</v>
          </cell>
        </row>
        <row r="870">
          <cell r="A870" t="str">
            <v>PTTC15OA</v>
          </cell>
          <cell r="B870">
            <v>5</v>
          </cell>
          <cell r="C870">
            <v>42294</v>
          </cell>
          <cell r="D870">
            <v>6.63</v>
          </cell>
          <cell r="E870" t="str">
            <v>Straight</v>
          </cell>
          <cell r="F870" t="str">
            <v>Fixed</v>
          </cell>
          <cell r="H870" t="str">
            <v>AAA(tha)</v>
          </cell>
          <cell r="I870" t="str">
            <v>-</v>
          </cell>
          <cell r="J870" t="str">
            <v>-</v>
          </cell>
          <cell r="K870">
            <v>39871</v>
          </cell>
          <cell r="L870">
            <v>4.6978249999999999</v>
          </cell>
          <cell r="M870">
            <v>4.861224</v>
          </cell>
          <cell r="N870">
            <v>4.288875</v>
          </cell>
          <cell r="O870">
            <v>4.6978249999999999</v>
          </cell>
          <cell r="P870">
            <v>167.62370799999999</v>
          </cell>
          <cell r="Q870">
            <v>4.6978249999999999</v>
          </cell>
          <cell r="R870" t="str">
            <v>-</v>
          </cell>
          <cell r="S870">
            <v>104.06365</v>
          </cell>
          <cell r="T870">
            <v>1.849315</v>
          </cell>
          <cell r="U870">
            <v>5.4914800000000001</v>
          </cell>
          <cell r="V870">
            <v>36.237116</v>
          </cell>
          <cell r="W870">
            <v>1000</v>
          </cell>
          <cell r="X870" t="str">
            <v>Registered</v>
          </cell>
        </row>
        <row r="871">
          <cell r="A871" t="str">
            <v>PTTC15OB</v>
          </cell>
          <cell r="B871">
            <v>5</v>
          </cell>
          <cell r="C871">
            <v>42299</v>
          </cell>
          <cell r="D871">
            <v>6.65</v>
          </cell>
          <cell r="E871" t="str">
            <v>Straight</v>
          </cell>
          <cell r="F871" t="str">
            <v>Fixed</v>
          </cell>
          <cell r="H871" t="str">
            <v>AAA(tha)</v>
          </cell>
          <cell r="I871" t="str">
            <v>-</v>
          </cell>
          <cell r="J871" t="str">
            <v>-</v>
          </cell>
          <cell r="K871">
            <v>39871</v>
          </cell>
          <cell r="L871">
            <v>4.6970150000000004</v>
          </cell>
          <cell r="M871">
            <v>4.8587949999999998</v>
          </cell>
          <cell r="N871">
            <v>4.2899529999999997</v>
          </cell>
          <cell r="O871">
            <v>4.6970150000000004</v>
          </cell>
          <cell r="P871">
            <v>167.049599</v>
          </cell>
          <cell r="Q871">
            <v>4.6970150000000004</v>
          </cell>
          <cell r="R871" t="str">
            <v>-</v>
          </cell>
          <cell r="S871">
            <v>104.069513</v>
          </cell>
          <cell r="T871">
            <v>1.7808219999999999</v>
          </cell>
          <cell r="U871">
            <v>5.5049140000000003</v>
          </cell>
          <cell r="V871">
            <v>36.391350000000003</v>
          </cell>
          <cell r="W871">
            <v>1000</v>
          </cell>
          <cell r="X871" t="str">
            <v>Registered</v>
          </cell>
        </row>
        <row r="872">
          <cell r="A872" t="str">
            <v>PTTC165A</v>
          </cell>
          <cell r="B872">
            <v>5</v>
          </cell>
          <cell r="C872">
            <v>42510</v>
          </cell>
          <cell r="D872">
            <v>7.22</v>
          </cell>
          <cell r="E872" t="str">
            <v>Straight</v>
          </cell>
          <cell r="F872" t="str">
            <v>Fixed</v>
          </cell>
          <cell r="H872" t="str">
            <v>AAA(tha)</v>
          </cell>
          <cell r="I872">
            <v>39702</v>
          </cell>
          <cell r="J872">
            <v>5.0999999999999996</v>
          </cell>
          <cell r="K872">
            <v>39871</v>
          </cell>
          <cell r="L872">
            <v>5.0345219999999999</v>
          </cell>
          <cell r="M872">
            <v>5.15</v>
          </cell>
          <cell r="N872">
            <v>4.4056699999999998</v>
          </cell>
          <cell r="O872">
            <v>5.0345219999999999</v>
          </cell>
          <cell r="P872">
            <v>182.12410199999999</v>
          </cell>
          <cell r="Q872">
            <v>5.0345219999999999</v>
          </cell>
          <cell r="R872" t="str">
            <v>-</v>
          </cell>
          <cell r="S872">
            <v>104.387146</v>
          </cell>
          <cell r="T872">
            <v>1.383562</v>
          </cell>
          <cell r="U872">
            <v>5.840681</v>
          </cell>
          <cell r="V872">
            <v>41.221133000000002</v>
          </cell>
          <cell r="W872">
            <v>1000</v>
          </cell>
          <cell r="X872" t="str">
            <v>Registered</v>
          </cell>
        </row>
        <row r="873">
          <cell r="A873" t="str">
            <v>PTTC165B</v>
          </cell>
          <cell r="B873">
            <v>6.17</v>
          </cell>
          <cell r="C873">
            <v>42513</v>
          </cell>
          <cell r="D873">
            <v>7.23</v>
          </cell>
          <cell r="E873" t="str">
            <v>Straight</v>
          </cell>
          <cell r="F873" t="str">
            <v>Fixed</v>
          </cell>
          <cell r="H873" t="str">
            <v>AAA(tha)</v>
          </cell>
          <cell r="I873">
            <v>39871</v>
          </cell>
          <cell r="J873">
            <v>5.08</v>
          </cell>
          <cell r="K873">
            <v>39871</v>
          </cell>
          <cell r="L873">
            <v>5.0372329999999996</v>
          </cell>
          <cell r="M873">
            <v>5.15</v>
          </cell>
          <cell r="N873">
            <v>4.3682489999999996</v>
          </cell>
          <cell r="O873">
            <v>5.08</v>
          </cell>
          <cell r="P873">
            <v>187.32004499999999</v>
          </cell>
          <cell r="Q873">
            <v>5.08</v>
          </cell>
          <cell r="R873" t="str">
            <v>-</v>
          </cell>
          <cell r="S873">
            <v>106.540995</v>
          </cell>
          <cell r="T873">
            <v>1.656603</v>
          </cell>
          <cell r="U873">
            <v>5.749104</v>
          </cell>
          <cell r="V873">
            <v>40.470731000000001</v>
          </cell>
          <cell r="W873">
            <v>1000</v>
          </cell>
          <cell r="X873" t="str">
            <v>Registered</v>
          </cell>
        </row>
        <row r="874">
          <cell r="A874" t="str">
            <v>PTTC16OA</v>
          </cell>
          <cell r="B874">
            <v>5.79</v>
          </cell>
          <cell r="C874">
            <v>42655</v>
          </cell>
          <cell r="D874">
            <v>7.62</v>
          </cell>
          <cell r="E874" t="str">
            <v>Straight</v>
          </cell>
          <cell r="F874" t="str">
            <v>Fixed</v>
          </cell>
          <cell r="H874" t="str">
            <v>AAA(tha)</v>
          </cell>
          <cell r="I874">
            <v>39871</v>
          </cell>
          <cell r="J874">
            <v>4.99</v>
          </cell>
          <cell r="K874">
            <v>39871</v>
          </cell>
          <cell r="L874">
            <v>5.1579740000000003</v>
          </cell>
          <cell r="M874">
            <v>5.25</v>
          </cell>
          <cell r="N874">
            <v>4.5186479999999998</v>
          </cell>
          <cell r="O874">
            <v>4.99</v>
          </cell>
          <cell r="P874">
            <v>166.95939300000001</v>
          </cell>
          <cell r="Q874">
            <v>4.99</v>
          </cell>
          <cell r="R874" t="str">
            <v>-</v>
          </cell>
          <cell r="S874">
            <v>105.018619</v>
          </cell>
          <cell r="T874">
            <v>2.2208220000000001</v>
          </cell>
          <cell r="U874">
            <v>6.0234969999999999</v>
          </cell>
          <cell r="V874">
            <v>44.549731999999999</v>
          </cell>
          <cell r="W874">
            <v>1000</v>
          </cell>
          <cell r="X874" t="str">
            <v>Registered</v>
          </cell>
        </row>
        <row r="875">
          <cell r="A875" t="str">
            <v>PTTC17DA</v>
          </cell>
          <cell r="B875">
            <v>5.87</v>
          </cell>
          <cell r="C875">
            <v>43083</v>
          </cell>
          <cell r="D875">
            <v>8.7899999999999991</v>
          </cell>
          <cell r="E875" t="str">
            <v>Straight</v>
          </cell>
          <cell r="F875" t="str">
            <v>Fixed</v>
          </cell>
          <cell r="H875" t="str">
            <v>AAA(tha)</v>
          </cell>
          <cell r="I875">
            <v>39673</v>
          </cell>
          <cell r="J875">
            <v>5.52</v>
          </cell>
          <cell r="K875">
            <v>39871</v>
          </cell>
          <cell r="L875">
            <v>5.48705</v>
          </cell>
          <cell r="M875">
            <v>5.6504209999999997</v>
          </cell>
          <cell r="N875">
            <v>4.8451769999999996</v>
          </cell>
          <cell r="O875">
            <v>5.48705</v>
          </cell>
          <cell r="P875">
            <v>185.631461</v>
          </cell>
          <cell r="Q875">
            <v>5.48705</v>
          </cell>
          <cell r="R875" t="str">
            <v>-</v>
          </cell>
          <cell r="S875">
            <v>102.640253</v>
          </cell>
          <cell r="T875">
            <v>1.238329</v>
          </cell>
          <cell r="U875">
            <v>6.7493179999999997</v>
          </cell>
          <cell r="V875">
            <v>56.213244000000003</v>
          </cell>
          <cell r="W875">
            <v>1000</v>
          </cell>
          <cell r="X875" t="str">
            <v>Registered</v>
          </cell>
        </row>
        <row r="876">
          <cell r="A876" t="str">
            <v>PTTC18DA</v>
          </cell>
          <cell r="B876">
            <v>5.91</v>
          </cell>
          <cell r="C876">
            <v>43448</v>
          </cell>
          <cell r="D876">
            <v>9.7899999999999991</v>
          </cell>
          <cell r="E876" t="str">
            <v>Straight</v>
          </cell>
          <cell r="F876" t="str">
            <v>Fixed</v>
          </cell>
          <cell r="H876" t="str">
            <v>AAA(tha)</v>
          </cell>
          <cell r="I876">
            <v>39462</v>
          </cell>
          <cell r="J876">
            <v>5.35</v>
          </cell>
          <cell r="K876">
            <v>39871</v>
          </cell>
          <cell r="L876">
            <v>5.6531500000000001</v>
          </cell>
          <cell r="M876">
            <v>5.8513609999999998</v>
          </cell>
          <cell r="N876">
            <v>5.0112290000000002</v>
          </cell>
          <cell r="O876">
            <v>5.6531500000000001</v>
          </cell>
          <cell r="P876">
            <v>187.79742400000001</v>
          </cell>
          <cell r="Q876">
            <v>5.6531500000000001</v>
          </cell>
          <cell r="R876" t="str">
            <v>-</v>
          </cell>
          <cell r="S876">
            <v>101.908699</v>
          </cell>
          <cell r="T876">
            <v>1.246767</v>
          </cell>
          <cell r="U876">
            <v>7.2976580000000002</v>
          </cell>
          <cell r="V876">
            <v>66.519412000000003</v>
          </cell>
          <cell r="W876">
            <v>1000</v>
          </cell>
          <cell r="X876" t="str">
            <v>Registered</v>
          </cell>
        </row>
        <row r="877">
          <cell r="A877" t="str">
            <v>PTTC195A</v>
          </cell>
          <cell r="B877">
            <v>5.9</v>
          </cell>
          <cell r="C877">
            <v>43605</v>
          </cell>
          <cell r="D877">
            <v>10.220000000000001</v>
          </cell>
          <cell r="E877" t="str">
            <v>Straight</v>
          </cell>
          <cell r="F877" t="str">
            <v>Fixed</v>
          </cell>
          <cell r="H877" t="str">
            <v>AAA(tha)</v>
          </cell>
          <cell r="I877">
            <v>39133</v>
          </cell>
          <cell r="J877">
            <v>5.5</v>
          </cell>
          <cell r="K877">
            <v>39871</v>
          </cell>
          <cell r="L877">
            <v>5.8496199999999998</v>
          </cell>
          <cell r="M877">
            <v>5.94</v>
          </cell>
          <cell r="N877">
            <v>5.0699949999999996</v>
          </cell>
          <cell r="O877">
            <v>5.8496199999999998</v>
          </cell>
          <cell r="P877">
            <v>201.75401299999999</v>
          </cell>
          <cell r="Q877">
            <v>5.8496199999999998</v>
          </cell>
          <cell r="R877" t="str">
            <v>-</v>
          </cell>
          <cell r="S877">
            <v>100.39722999999999</v>
          </cell>
          <cell r="T877">
            <v>1.632603</v>
          </cell>
          <cell r="U877">
            <v>7.4793830000000003</v>
          </cell>
          <cell r="V877">
            <v>70.600828000000007</v>
          </cell>
          <cell r="W877">
            <v>1000</v>
          </cell>
          <cell r="X877" t="str">
            <v>Registered</v>
          </cell>
        </row>
        <row r="878">
          <cell r="A878" t="str">
            <v>PTTC208A</v>
          </cell>
          <cell r="B878">
            <v>5.95</v>
          </cell>
          <cell r="C878">
            <v>44068</v>
          </cell>
          <cell r="D878">
            <v>11.49</v>
          </cell>
          <cell r="E878" t="str">
            <v>Straight</v>
          </cell>
          <cell r="F878" t="str">
            <v>Fixed</v>
          </cell>
          <cell r="H878" t="str">
            <v>AAA(tha)</v>
          </cell>
          <cell r="I878" t="str">
            <v>-</v>
          </cell>
          <cell r="J878" t="str">
            <v>-</v>
          </cell>
          <cell r="K878">
            <v>39871</v>
          </cell>
          <cell r="L878">
            <v>6.0281669999999998</v>
          </cell>
          <cell r="M878">
            <v>6.27</v>
          </cell>
          <cell r="N878">
            <v>5.3567280000000004</v>
          </cell>
          <cell r="O878">
            <v>6.0281669999999998</v>
          </cell>
          <cell r="P878">
            <v>200.496634</v>
          </cell>
          <cell r="Q878">
            <v>6.0281669999999998</v>
          </cell>
          <cell r="R878" t="str">
            <v>-</v>
          </cell>
          <cell r="S878">
            <v>99.382019999999997</v>
          </cell>
          <cell r="T878">
            <v>6.5204999999999999E-2</v>
          </cell>
          <cell r="U878">
            <v>8.2146209999999993</v>
          </cell>
          <cell r="V878">
            <v>85.349271000000002</v>
          </cell>
          <cell r="W878">
            <v>1000</v>
          </cell>
          <cell r="X878" t="str">
            <v>Registered</v>
          </cell>
        </row>
        <row r="879">
          <cell r="A879" t="str">
            <v>PTTC215A</v>
          </cell>
          <cell r="B879">
            <v>6.53</v>
          </cell>
          <cell r="C879">
            <v>44339</v>
          </cell>
          <cell r="D879">
            <v>12.24</v>
          </cell>
          <cell r="E879" t="str">
            <v>Straight</v>
          </cell>
          <cell r="F879" t="str">
            <v>Fixed</v>
          </cell>
          <cell r="H879" t="str">
            <v>AAA(tha)</v>
          </cell>
          <cell r="I879">
            <v>39722</v>
          </cell>
          <cell r="J879">
            <v>5.31</v>
          </cell>
          <cell r="K879">
            <v>39871</v>
          </cell>
          <cell r="L879">
            <v>6.1013159999999997</v>
          </cell>
          <cell r="M879">
            <v>6.2</v>
          </cell>
          <cell r="N879">
            <v>5.4046279999999998</v>
          </cell>
          <cell r="O879">
            <v>6.1013159999999997</v>
          </cell>
          <cell r="P879">
            <v>199.050265</v>
          </cell>
          <cell r="Q879">
            <v>6.1013159999999997</v>
          </cell>
          <cell r="R879" t="str">
            <v>-</v>
          </cell>
          <cell r="S879">
            <v>103.671301</v>
          </cell>
          <cell r="T879">
            <v>1.75326</v>
          </cell>
          <cell r="U879">
            <v>8.2821210000000001</v>
          </cell>
          <cell r="V879">
            <v>89.815465000000003</v>
          </cell>
          <cell r="W879">
            <v>1000</v>
          </cell>
          <cell r="X879" t="str">
            <v>Registered</v>
          </cell>
        </row>
        <row r="880">
          <cell r="A880" t="str">
            <v>PTTCH109A</v>
          </cell>
          <cell r="B880">
            <v>5.25</v>
          </cell>
          <cell r="C880">
            <v>40445</v>
          </cell>
          <cell r="D880">
            <v>1.57</v>
          </cell>
          <cell r="E880" t="str">
            <v>Amortization</v>
          </cell>
          <cell r="F880" t="str">
            <v>Floated</v>
          </cell>
          <cell r="H880" t="str">
            <v>AA-(tha)</v>
          </cell>
          <cell r="I880" t="str">
            <v>-</v>
          </cell>
          <cell r="J880" t="str">
            <v>-</v>
          </cell>
          <cell r="K880">
            <v>38960</v>
          </cell>
          <cell r="L880">
            <v>5.9749999999999996</v>
          </cell>
          <cell r="M880">
            <v>6.1</v>
          </cell>
          <cell r="N880">
            <v>5.85</v>
          </cell>
          <cell r="O880">
            <v>3.5024999999999999</v>
          </cell>
          <cell r="P880">
            <v>234</v>
          </cell>
          <cell r="Q880">
            <v>3.5024999999999999</v>
          </cell>
          <cell r="R880">
            <v>2.34</v>
          </cell>
          <cell r="S880">
            <v>100.230289</v>
          </cell>
          <cell r="T880">
            <v>2.2726030000000002</v>
          </cell>
          <cell r="U880">
            <v>6.0925E-2</v>
          </cell>
          <cell r="V880">
            <v>3.9023000000000002E-2</v>
          </cell>
          <cell r="W880">
            <v>400</v>
          </cell>
          <cell r="X880" t="str">
            <v>Registered</v>
          </cell>
        </row>
        <row r="881">
          <cell r="A881" t="str">
            <v>PTTCH12OA</v>
          </cell>
          <cell r="B881">
            <v>4.58</v>
          </cell>
          <cell r="C881">
            <v>41192</v>
          </cell>
          <cell r="D881">
            <v>3.61</v>
          </cell>
          <cell r="E881" t="str">
            <v>Straight</v>
          </cell>
          <cell r="F881" t="str">
            <v>Fixed</v>
          </cell>
          <cell r="H881" t="str">
            <v>A+(tha)</v>
          </cell>
          <cell r="I881" t="str">
            <v>-</v>
          </cell>
          <cell r="J881" t="str">
            <v>-</v>
          </cell>
          <cell r="K881">
            <v>39871</v>
          </cell>
          <cell r="L881">
            <v>4.0935030000000001</v>
          </cell>
          <cell r="M881">
            <v>4.2621880000000001</v>
          </cell>
          <cell r="N881">
            <v>3.9063750000000002</v>
          </cell>
          <cell r="O881">
            <v>4.0935030000000001</v>
          </cell>
          <cell r="P881">
            <v>195.376328</v>
          </cell>
          <cell r="Q881">
            <v>4.0935030000000001</v>
          </cell>
          <cell r="R881" t="str">
            <v>-</v>
          </cell>
          <cell r="S881">
            <v>101.61947000000001</v>
          </cell>
          <cell r="T881">
            <v>1.7818080000000001</v>
          </cell>
          <cell r="U881">
            <v>3.246537</v>
          </cell>
          <cell r="V881">
            <v>12.766863000000001</v>
          </cell>
          <cell r="W881">
            <v>1000</v>
          </cell>
          <cell r="X881" t="str">
            <v>Registered</v>
          </cell>
        </row>
        <row r="882">
          <cell r="A882" t="str">
            <v>PTTCH13DA</v>
          </cell>
          <cell r="B882">
            <v>5.3</v>
          </cell>
          <cell r="C882">
            <v>41612</v>
          </cell>
          <cell r="D882">
            <v>4.76</v>
          </cell>
          <cell r="E882" t="str">
            <v>Straight</v>
          </cell>
          <cell r="F882" t="str">
            <v>Fixed</v>
          </cell>
          <cell r="H882" t="str">
            <v>A+(tha)</v>
          </cell>
          <cell r="I882">
            <v>39870</v>
          </cell>
          <cell r="J882">
            <v>4.82</v>
          </cell>
          <cell r="K882">
            <v>39871</v>
          </cell>
          <cell r="L882">
            <v>4.9672989999999997</v>
          </cell>
          <cell r="M882">
            <v>5.2183510000000002</v>
          </cell>
          <cell r="N882">
            <v>4.258</v>
          </cell>
          <cell r="O882">
            <v>4.9672989999999997</v>
          </cell>
          <cell r="P882">
            <v>245.97733400000001</v>
          </cell>
          <cell r="Q882">
            <v>4.9672989999999997</v>
          </cell>
          <cell r="R882" t="str">
            <v>-</v>
          </cell>
          <cell r="S882">
            <v>102.5587</v>
          </cell>
          <cell r="T882">
            <v>-4.3561999999999997E-2</v>
          </cell>
          <cell r="U882">
            <v>4.1867590000000003</v>
          </cell>
          <cell r="V882">
            <v>19.872803000000001</v>
          </cell>
          <cell r="W882">
            <v>1000</v>
          </cell>
          <cell r="X882" t="str">
            <v>Registered</v>
          </cell>
        </row>
        <row r="883">
          <cell r="A883" t="str">
            <v>PTTCH15DA</v>
          </cell>
          <cell r="B883">
            <v>5.3</v>
          </cell>
          <cell r="C883">
            <v>42342</v>
          </cell>
          <cell r="D883">
            <v>6.76</v>
          </cell>
          <cell r="E883" t="str">
            <v>Straight</v>
          </cell>
          <cell r="F883" t="str">
            <v>Fixed</v>
          </cell>
          <cell r="H883" t="str">
            <v>A+(tha)</v>
          </cell>
          <cell r="I883" t="str">
            <v>-</v>
          </cell>
          <cell r="J883" t="str">
            <v>-</v>
          </cell>
          <cell r="K883">
            <v>39871</v>
          </cell>
          <cell r="L883">
            <v>5.125845</v>
          </cell>
          <cell r="M883">
            <v>5.4763710000000003</v>
          </cell>
          <cell r="N883">
            <v>4.9490829999999999</v>
          </cell>
          <cell r="O883">
            <v>5.125845</v>
          </cell>
          <cell r="P883">
            <v>210.87742299999999</v>
          </cell>
          <cell r="Q883">
            <v>5.125845</v>
          </cell>
          <cell r="R883" t="str">
            <v>-</v>
          </cell>
          <cell r="S883">
            <v>103.844205</v>
          </cell>
          <cell r="T883">
            <v>-4.3561999999999997E-2</v>
          </cell>
          <cell r="U883">
            <v>5.6419759999999997</v>
          </cell>
          <cell r="V883">
            <v>36.685374000000003</v>
          </cell>
          <cell r="W883">
            <v>1000</v>
          </cell>
          <cell r="X883" t="str">
            <v>Registered</v>
          </cell>
        </row>
        <row r="884">
          <cell r="A884" t="str">
            <v>PTTCH15OA</v>
          </cell>
          <cell r="B884">
            <v>5.6</v>
          </cell>
          <cell r="C884">
            <v>42299</v>
          </cell>
          <cell r="D884">
            <v>6.65</v>
          </cell>
          <cell r="E884" t="str">
            <v>Straight</v>
          </cell>
          <cell r="F884" t="str">
            <v>Fixed</v>
          </cell>
          <cell r="H884" t="str">
            <v>A+(tha)</v>
          </cell>
          <cell r="I884" t="str">
            <v>-</v>
          </cell>
          <cell r="J884" t="str">
            <v>-</v>
          </cell>
          <cell r="K884">
            <v>39871</v>
          </cell>
          <cell r="L884">
            <v>5.0061739999999997</v>
          </cell>
          <cell r="M884">
            <v>5.4230090000000004</v>
          </cell>
          <cell r="N884">
            <v>4.850098</v>
          </cell>
          <cell r="O884">
            <v>5.0061739999999997</v>
          </cell>
          <cell r="P884">
            <v>199.40398999999999</v>
          </cell>
          <cell r="Q884">
            <v>5.0061739999999997</v>
          </cell>
          <cell r="R884" t="str">
            <v>-</v>
          </cell>
          <cell r="S884">
            <v>103.321382</v>
          </cell>
          <cell r="T884">
            <v>1.994521</v>
          </cell>
          <cell r="U884">
            <v>5.4155309999999997</v>
          </cell>
          <cell r="V884">
            <v>35.635720999999997</v>
          </cell>
          <cell r="W884">
            <v>1000</v>
          </cell>
          <cell r="X884" t="str">
            <v>Registered</v>
          </cell>
        </row>
        <row r="885">
          <cell r="A885" t="str">
            <v>PTTCH17OA</v>
          </cell>
          <cell r="B885">
            <v>5.5</v>
          </cell>
          <cell r="C885">
            <v>43018</v>
          </cell>
          <cell r="D885">
            <v>8.6199999999999992</v>
          </cell>
          <cell r="E885" t="str">
            <v>Straight</v>
          </cell>
          <cell r="F885" t="str">
            <v>Fixed</v>
          </cell>
          <cell r="H885" t="str">
            <v>A+(tha)</v>
          </cell>
          <cell r="I885" t="str">
            <v>-</v>
          </cell>
          <cell r="J885" t="str">
            <v>-</v>
          </cell>
          <cell r="K885">
            <v>39871</v>
          </cell>
          <cell r="L885">
            <v>5.5680399999999999</v>
          </cell>
          <cell r="M885">
            <v>5.8282980000000002</v>
          </cell>
          <cell r="N885">
            <v>5.3425799999999999</v>
          </cell>
          <cell r="O885">
            <v>5.5680399999999999</v>
          </cell>
          <cell r="P885">
            <v>195.76991799999999</v>
          </cell>
          <cell r="Q885">
            <v>5.5680399999999999</v>
          </cell>
          <cell r="R885" t="str">
            <v>-</v>
          </cell>
          <cell r="S885">
            <v>99.540656999999996</v>
          </cell>
          <cell r="T885">
            <v>2.139726</v>
          </cell>
          <cell r="U885">
            <v>6.6373110000000004</v>
          </cell>
          <cell r="V885">
            <v>54.507430999999997</v>
          </cell>
          <cell r="W885">
            <v>1000</v>
          </cell>
          <cell r="X885" t="str">
            <v>Registered</v>
          </cell>
        </row>
        <row r="886">
          <cell r="A886" t="str">
            <v>QH097A</v>
          </cell>
          <cell r="B886">
            <v>6</v>
          </cell>
          <cell r="C886">
            <v>40008</v>
          </cell>
          <cell r="D886">
            <v>0.37</v>
          </cell>
          <cell r="E886" t="str">
            <v>Straight</v>
          </cell>
          <cell r="F886" t="str">
            <v>Fixed</v>
          </cell>
          <cell r="G886" t="str">
            <v>A-</v>
          </cell>
          <cell r="I886">
            <v>39867</v>
          </cell>
          <cell r="J886">
            <v>3.4</v>
          </cell>
          <cell r="K886">
            <v>39871</v>
          </cell>
          <cell r="L886">
            <v>3.3406750000000001</v>
          </cell>
          <cell r="M886">
            <v>3.870536</v>
          </cell>
          <cell r="N886">
            <v>3.2069999999999999</v>
          </cell>
          <cell r="O886">
            <v>3.3406750000000001</v>
          </cell>
          <cell r="P886">
            <v>197.30439699999999</v>
          </cell>
          <cell r="Q886">
            <v>3.3406750000000001</v>
          </cell>
          <cell r="R886" t="str">
            <v>-</v>
          </cell>
          <cell r="S886">
            <v>100.994282</v>
          </cell>
          <cell r="T886">
            <v>0.75616399999999995</v>
          </cell>
          <cell r="U886">
            <v>0.36383900000000002</v>
          </cell>
          <cell r="V886">
            <v>0.22347400000000001</v>
          </cell>
          <cell r="W886">
            <v>1000</v>
          </cell>
          <cell r="X886" t="str">
            <v>Registered</v>
          </cell>
        </row>
        <row r="887">
          <cell r="A887" t="str">
            <v>QH09DA</v>
          </cell>
          <cell r="B887">
            <v>6.5</v>
          </cell>
          <cell r="C887">
            <v>40150</v>
          </cell>
          <cell r="D887">
            <v>0.76</v>
          </cell>
          <cell r="E887" t="str">
            <v>Straight</v>
          </cell>
          <cell r="F887" t="str">
            <v>Floated</v>
          </cell>
          <cell r="G887" t="str">
            <v>A-</v>
          </cell>
          <cell r="I887">
            <v>39757</v>
          </cell>
          <cell r="J887">
            <v>5.4450000000000003</v>
          </cell>
          <cell r="K887">
            <v>39097</v>
          </cell>
          <cell r="L887">
            <v>6.7687499999999998</v>
          </cell>
          <cell r="M887">
            <v>6.8875000000000002</v>
          </cell>
          <cell r="N887">
            <v>6.05</v>
          </cell>
          <cell r="O887">
            <v>4.57</v>
          </cell>
          <cell r="P887">
            <v>-180.5</v>
          </cell>
          <cell r="Q887">
            <v>4.57</v>
          </cell>
          <cell r="R887">
            <v>-1.8049999999999999</v>
          </cell>
          <cell r="S887">
            <v>100.814925</v>
          </cell>
          <cell r="T887">
            <v>-3.5616000000000002E-2</v>
          </cell>
          <cell r="U887">
            <v>0.25447199999999998</v>
          </cell>
          <cell r="V887">
            <v>0.128995</v>
          </cell>
          <cell r="W887">
            <v>1000</v>
          </cell>
          <cell r="X887" t="str">
            <v>Registered</v>
          </cell>
        </row>
        <row r="888">
          <cell r="A888" t="str">
            <v>QH107A</v>
          </cell>
          <cell r="B888">
            <v>6</v>
          </cell>
          <cell r="C888">
            <v>40373</v>
          </cell>
          <cell r="D888">
            <v>1.37</v>
          </cell>
          <cell r="E888" t="str">
            <v>Straight</v>
          </cell>
          <cell r="F888" t="str">
            <v>Fixed</v>
          </cell>
          <cell r="G888" t="str">
            <v>A-</v>
          </cell>
          <cell r="I888">
            <v>39286</v>
          </cell>
          <cell r="J888">
            <v>4.75</v>
          </cell>
          <cell r="K888">
            <v>39871</v>
          </cell>
          <cell r="L888">
            <v>3.8588450000000001</v>
          </cell>
          <cell r="M888">
            <v>4.4385620000000001</v>
          </cell>
          <cell r="N888">
            <v>3.7204999999999999</v>
          </cell>
          <cell r="O888">
            <v>3.8588450000000001</v>
          </cell>
          <cell r="P888">
            <v>239.41873100000001</v>
          </cell>
          <cell r="Q888">
            <v>3.8588450000000001</v>
          </cell>
          <cell r="R888" t="str">
            <v>-</v>
          </cell>
          <cell r="S888">
            <v>103.585622</v>
          </cell>
          <cell r="T888">
            <v>0.75616399999999995</v>
          </cell>
          <cell r="U888">
            <v>1.302387</v>
          </cell>
          <cell r="V888">
            <v>2.0650010000000001</v>
          </cell>
          <cell r="W888">
            <v>1000</v>
          </cell>
          <cell r="X888" t="str">
            <v>Registered</v>
          </cell>
        </row>
        <row r="889">
          <cell r="A889" t="str">
            <v>QH10NA</v>
          </cell>
          <cell r="B889">
            <v>4.9000000000000004</v>
          </cell>
          <cell r="C889">
            <v>40497</v>
          </cell>
          <cell r="D889">
            <v>1.71</v>
          </cell>
          <cell r="E889" t="str">
            <v>Straight</v>
          </cell>
          <cell r="F889" t="str">
            <v>Fixed</v>
          </cell>
          <cell r="G889" t="str">
            <v>A-</v>
          </cell>
          <cell r="I889">
            <v>39871</v>
          </cell>
          <cell r="J889">
            <v>4.0999999999999996</v>
          </cell>
          <cell r="K889">
            <v>39871</v>
          </cell>
          <cell r="L889">
            <v>4.230842</v>
          </cell>
          <cell r="M889">
            <v>4.698086</v>
          </cell>
          <cell r="N889">
            <v>3.7471999999999999</v>
          </cell>
          <cell r="O889">
            <v>4.0999999999999996</v>
          </cell>
          <cell r="P889">
            <v>259.732393</v>
          </cell>
          <cell r="Q889">
            <v>4.0999999999999996</v>
          </cell>
          <cell r="R889" t="str">
            <v>-</v>
          </cell>
          <cell r="S889">
            <v>101.34058899999999</v>
          </cell>
          <cell r="T889">
            <v>0.187945</v>
          </cell>
          <cell r="U889">
            <v>1.627038</v>
          </cell>
          <cell r="V889">
            <v>3.11205</v>
          </cell>
          <cell r="W889">
            <v>1000</v>
          </cell>
          <cell r="X889" t="str">
            <v>Registered</v>
          </cell>
        </row>
        <row r="890">
          <cell r="A890" t="str">
            <v>QH113A</v>
          </cell>
          <cell r="B890">
            <v>4.25</v>
          </cell>
          <cell r="C890">
            <v>40616</v>
          </cell>
          <cell r="D890">
            <v>2.04</v>
          </cell>
          <cell r="E890" t="str">
            <v>Straight</v>
          </cell>
          <cell r="F890" t="str">
            <v>Fixed</v>
          </cell>
          <cell r="G890" t="str">
            <v>A-</v>
          </cell>
          <cell r="I890">
            <v>39868</v>
          </cell>
          <cell r="J890">
            <v>3.95</v>
          </cell>
          <cell r="K890">
            <v>39871</v>
          </cell>
          <cell r="L890">
            <v>4.1800449999999998</v>
          </cell>
          <cell r="M890">
            <v>4.5705340000000003</v>
          </cell>
          <cell r="N890">
            <v>3.7949999999999999</v>
          </cell>
          <cell r="O890">
            <v>4.1800449999999998</v>
          </cell>
          <cell r="P890">
            <v>261.81981100000002</v>
          </cell>
          <cell r="Q890">
            <v>4.1800449999999998</v>
          </cell>
          <cell r="R890" t="str">
            <v>-</v>
          </cell>
          <cell r="S890">
            <v>100.14971199999999</v>
          </cell>
          <cell r="T890">
            <v>0.89657500000000001</v>
          </cell>
          <cell r="U890">
            <v>1.9232689999999999</v>
          </cell>
          <cell r="V890">
            <v>4.2953770000000002</v>
          </cell>
          <cell r="W890">
            <v>1000</v>
          </cell>
          <cell r="X890" t="str">
            <v>Registered</v>
          </cell>
        </row>
        <row r="891">
          <cell r="A891" t="str">
            <v>QH11OA</v>
          </cell>
          <cell r="B891">
            <v>5.25</v>
          </cell>
          <cell r="C891">
            <v>40824</v>
          </cell>
          <cell r="D891">
            <v>2.61</v>
          </cell>
          <cell r="E891" t="str">
            <v>Straight</v>
          </cell>
          <cell r="F891" t="str">
            <v>Fixed</v>
          </cell>
          <cell r="G891" t="str">
            <v>A-</v>
          </cell>
          <cell r="I891" t="str">
            <v>-</v>
          </cell>
          <cell r="J891" t="str">
            <v>-</v>
          </cell>
          <cell r="K891" t="str">
            <v>-</v>
          </cell>
          <cell r="L891" t="str">
            <v>-</v>
          </cell>
          <cell r="M891" t="str">
            <v>-</v>
          </cell>
          <cell r="N891" t="str">
            <v>-</v>
          </cell>
          <cell r="O891">
            <v>4.3335720000000002</v>
          </cell>
          <cell r="P891">
            <v>260.151704</v>
          </cell>
          <cell r="Q891">
            <v>4.3335720000000002</v>
          </cell>
          <cell r="R891" t="str">
            <v>-</v>
          </cell>
          <cell r="S891">
            <v>102.261538</v>
          </cell>
          <cell r="T891">
            <v>0.74794499999999997</v>
          </cell>
          <cell r="U891">
            <v>2.409087</v>
          </cell>
          <cell r="V891">
            <v>6.6635559999999998</v>
          </cell>
          <cell r="W891">
            <v>1000</v>
          </cell>
          <cell r="X891" t="str">
            <v>Registered</v>
          </cell>
        </row>
        <row r="892">
          <cell r="A892" t="str">
            <v>QH123A</v>
          </cell>
          <cell r="B892">
            <v>4.25</v>
          </cell>
          <cell r="C892">
            <v>40982</v>
          </cell>
          <cell r="D892">
            <v>3.04</v>
          </cell>
          <cell r="E892" t="str">
            <v>Straight</v>
          </cell>
          <cell r="F892" t="str">
            <v>Fixed</v>
          </cell>
          <cell r="G892" t="str">
            <v>A-</v>
          </cell>
          <cell r="I892" t="str">
            <v>-</v>
          </cell>
          <cell r="J892" t="str">
            <v>-</v>
          </cell>
          <cell r="K892">
            <v>39871</v>
          </cell>
          <cell r="L892">
            <v>4.6228239999999996</v>
          </cell>
          <cell r="M892">
            <v>4.9819990000000001</v>
          </cell>
          <cell r="N892">
            <v>4.450647</v>
          </cell>
          <cell r="O892">
            <v>4.6228239999999996</v>
          </cell>
          <cell r="P892">
            <v>266.74146400000001</v>
          </cell>
          <cell r="Q892">
            <v>4.6228239999999996</v>
          </cell>
          <cell r="R892" t="str">
            <v>-</v>
          </cell>
          <cell r="S892">
            <v>99.361756</v>
          </cell>
          <cell r="T892">
            <v>0.89657500000000001</v>
          </cell>
          <cell r="U892">
            <v>2.8037939999999999</v>
          </cell>
          <cell r="V892">
            <v>8.9238610000000005</v>
          </cell>
          <cell r="W892">
            <v>1000</v>
          </cell>
          <cell r="X892" t="str">
            <v>Registered</v>
          </cell>
        </row>
        <row r="893">
          <cell r="A893" t="str">
            <v>RCL096A</v>
          </cell>
          <cell r="B893">
            <v>5.5</v>
          </cell>
          <cell r="C893">
            <v>39969</v>
          </cell>
          <cell r="D893">
            <v>0.26</v>
          </cell>
          <cell r="E893" t="str">
            <v>Amortization</v>
          </cell>
          <cell r="F893" t="str">
            <v>Floated</v>
          </cell>
          <cell r="G893" t="str">
            <v>BBB+</v>
          </cell>
          <cell r="H893" t="str">
            <v>BBB+(tha)</v>
          </cell>
          <cell r="I893">
            <v>39736</v>
          </cell>
          <cell r="J893">
            <v>5.25</v>
          </cell>
          <cell r="K893">
            <v>39462</v>
          </cell>
          <cell r="L893">
            <v>5.289167</v>
          </cell>
          <cell r="M893">
            <v>8.8375000000000004</v>
          </cell>
          <cell r="N893">
            <v>4.96875</v>
          </cell>
          <cell r="O893">
            <v>4.375</v>
          </cell>
          <cell r="P893">
            <v>-200</v>
          </cell>
          <cell r="Q893">
            <v>4.375</v>
          </cell>
          <cell r="R893">
            <v>-2</v>
          </cell>
          <cell r="S893">
            <v>100.08379100000001</v>
          </cell>
          <cell r="T893">
            <v>-6.0274000000000001E-2</v>
          </cell>
          <cell r="U893">
            <v>8.9829999999999997E-3</v>
          </cell>
          <cell r="V893">
            <v>9.9979999999999999E-3</v>
          </cell>
          <cell r="W893">
            <v>76.930000000000007</v>
          </cell>
          <cell r="X893" t="str">
            <v>Registered</v>
          </cell>
        </row>
        <row r="894">
          <cell r="A894" t="str">
            <v>RG106A</v>
          </cell>
          <cell r="B894">
            <v>4.8125</v>
          </cell>
          <cell r="C894">
            <v>40359</v>
          </cell>
          <cell r="D894">
            <v>1.33</v>
          </cell>
          <cell r="E894" t="str">
            <v>Amortization</v>
          </cell>
          <cell r="F894" t="str">
            <v>Floated</v>
          </cell>
          <cell r="G894" t="str">
            <v>AA</v>
          </cell>
          <cell r="I894">
            <v>39832</v>
          </cell>
          <cell r="J894">
            <v>4.32</v>
          </cell>
          <cell r="K894">
            <v>38960</v>
          </cell>
          <cell r="L894">
            <v>6.05</v>
          </cell>
          <cell r="M894">
            <v>6.25</v>
          </cell>
          <cell r="N894">
            <v>5.85</v>
          </cell>
          <cell r="O894">
            <v>4.0075000000000003</v>
          </cell>
          <cell r="P894">
            <v>-249.25</v>
          </cell>
          <cell r="Q894">
            <v>4.0075000000000003</v>
          </cell>
          <cell r="R894">
            <v>-2.4925000000000002</v>
          </cell>
          <cell r="S894">
            <v>100.36678499999999</v>
          </cell>
          <cell r="T894">
            <v>0.79109600000000002</v>
          </cell>
          <cell r="U894">
            <v>8.2515000000000005E-2</v>
          </cell>
          <cell r="V894">
            <v>1.9771E-2</v>
          </cell>
          <cell r="W894">
            <v>750</v>
          </cell>
          <cell r="X894" t="str">
            <v>Registered</v>
          </cell>
        </row>
        <row r="895">
          <cell r="A895" t="str">
            <v>RVP09OA</v>
          </cell>
          <cell r="B895">
            <v>5.3</v>
          </cell>
          <cell r="C895">
            <v>40115</v>
          </cell>
          <cell r="D895">
            <v>0.66</v>
          </cell>
          <cell r="E895" t="str">
            <v>Amortization</v>
          </cell>
          <cell r="F895" t="str">
            <v>Fixed</v>
          </cell>
          <cell r="I895" t="str">
            <v>-</v>
          </cell>
          <cell r="J895" t="str">
            <v>-</v>
          </cell>
          <cell r="K895" t="str">
            <v>-</v>
          </cell>
          <cell r="L895" t="str">
            <v>-</v>
          </cell>
          <cell r="M895" t="str">
            <v>-</v>
          </cell>
          <cell r="N895" t="str">
            <v>-</v>
          </cell>
          <cell r="O895">
            <v>4.4292610000000003</v>
          </cell>
          <cell r="P895">
            <v>309.09358800000001</v>
          </cell>
          <cell r="Q895">
            <v>4.4292610000000003</v>
          </cell>
          <cell r="R895" t="str">
            <v>-</v>
          </cell>
          <cell r="S895">
            <v>100.352084</v>
          </cell>
          <cell r="T895">
            <v>0.45013700000000001</v>
          </cell>
          <cell r="U895">
            <v>0.40324500000000002</v>
          </cell>
          <cell r="V895">
            <v>0.30305799999999999</v>
          </cell>
          <cell r="W895">
            <v>225</v>
          </cell>
          <cell r="X895" t="str">
            <v>Mark to Market</v>
          </cell>
        </row>
        <row r="896">
          <cell r="A896" t="str">
            <v>RVP11OA</v>
          </cell>
          <cell r="B896">
            <v>6.7</v>
          </cell>
          <cell r="C896">
            <v>40845</v>
          </cell>
          <cell r="D896">
            <v>2.66</v>
          </cell>
          <cell r="E896" t="str">
            <v>Amortization</v>
          </cell>
          <cell r="F896" t="str">
            <v>Fixed</v>
          </cell>
          <cell r="I896" t="str">
            <v>-</v>
          </cell>
          <cell r="J896" t="str">
            <v>-</v>
          </cell>
          <cell r="K896" t="str">
            <v>-</v>
          </cell>
          <cell r="L896" t="str">
            <v>-</v>
          </cell>
          <cell r="M896" t="str">
            <v>-</v>
          </cell>
          <cell r="N896" t="str">
            <v>-</v>
          </cell>
          <cell r="O896">
            <v>4.6853819999999997</v>
          </cell>
          <cell r="P896">
            <v>313.38181600000001</v>
          </cell>
          <cell r="Q896">
            <v>4.6853819999999997</v>
          </cell>
          <cell r="R896" t="str">
            <v>-</v>
          </cell>
          <cell r="S896">
            <v>104.35064300000001</v>
          </cell>
          <cell r="T896">
            <v>0.56904100000000002</v>
          </cell>
          <cell r="U896">
            <v>1.6496329999999999</v>
          </cell>
          <cell r="V896">
            <v>3.5244430000000002</v>
          </cell>
          <cell r="W896">
            <v>949.999999</v>
          </cell>
          <cell r="X896" t="str">
            <v>Mark to Market</v>
          </cell>
        </row>
        <row r="897">
          <cell r="A897" t="str">
            <v>SCB185A</v>
          </cell>
          <cell r="B897">
            <v>4.25</v>
          </cell>
          <cell r="C897">
            <v>43235</v>
          </cell>
          <cell r="D897">
            <v>9.2100000000000009</v>
          </cell>
          <cell r="E897" t="str">
            <v>Straight</v>
          </cell>
          <cell r="F897" t="str">
            <v>Fixed</v>
          </cell>
          <cell r="H897" t="str">
            <v>AA-(tha)</v>
          </cell>
          <cell r="I897" t="str">
            <v>-</v>
          </cell>
          <cell r="J897" t="str">
            <v>-</v>
          </cell>
          <cell r="K897" t="str">
            <v>-</v>
          </cell>
          <cell r="L897" t="str">
            <v>-</v>
          </cell>
          <cell r="M897" t="str">
            <v>-</v>
          </cell>
          <cell r="N897" t="str">
            <v>-</v>
          </cell>
          <cell r="O897">
            <v>5.1207839999999996</v>
          </cell>
          <cell r="P897">
            <v>140</v>
          </cell>
          <cell r="Q897">
            <v>5.1207839999999996</v>
          </cell>
          <cell r="R897" t="str">
            <v>-</v>
          </cell>
          <cell r="S897">
            <v>102.54362399999999</v>
          </cell>
          <cell r="T897">
            <v>1.2342470000000001</v>
          </cell>
          <cell r="U897">
            <v>7.2254420000000001</v>
          </cell>
          <cell r="V897">
            <v>63.167268999999997</v>
          </cell>
          <cell r="W897">
            <v>1000</v>
          </cell>
          <cell r="X897" t="str">
            <v>Registered</v>
          </cell>
        </row>
        <row r="898">
          <cell r="A898" t="str">
            <v>SCBT103A</v>
          </cell>
          <cell r="B898">
            <v>0</v>
          </cell>
          <cell r="C898">
            <v>40238</v>
          </cell>
          <cell r="D898">
            <v>1</v>
          </cell>
          <cell r="E898" t="str">
            <v>Straight</v>
          </cell>
          <cell r="F898" t="str">
            <v>Fixed</v>
          </cell>
          <cell r="I898" t="str">
            <v>-</v>
          </cell>
          <cell r="J898" t="str">
            <v>-</v>
          </cell>
          <cell r="K898" t="str">
            <v>-</v>
          </cell>
          <cell r="L898" t="str">
            <v>-</v>
          </cell>
          <cell r="M898" t="str">
            <v>-</v>
          </cell>
          <cell r="N898" t="str">
            <v>-</v>
          </cell>
          <cell r="O898">
            <v>2.7701630000000002</v>
          </cell>
          <cell r="P898">
            <v>134.948329</v>
          </cell>
          <cell r="Q898">
            <v>2.7701630000000002</v>
          </cell>
          <cell r="R898" t="str">
            <v>-</v>
          </cell>
          <cell r="S898">
            <v>97.304507000000001</v>
          </cell>
          <cell r="T898">
            <v>0</v>
          </cell>
          <cell r="U898">
            <v>0.97304500000000005</v>
          </cell>
          <cell r="V898">
            <v>1.8936329999999999</v>
          </cell>
          <cell r="W898" t="str">
            <v>-</v>
          </cell>
          <cell r="X898" t="str">
            <v>Registered</v>
          </cell>
        </row>
        <row r="899">
          <cell r="A899" t="str">
            <v>SCC094A</v>
          </cell>
          <cell r="B899">
            <v>4.75</v>
          </cell>
          <cell r="C899">
            <v>39904</v>
          </cell>
          <cell r="D899">
            <v>0.08</v>
          </cell>
          <cell r="E899" t="str">
            <v>Straight</v>
          </cell>
          <cell r="F899" t="str">
            <v>Fixed</v>
          </cell>
          <cell r="H899" t="str">
            <v>A(tha)</v>
          </cell>
          <cell r="I899">
            <v>39855</v>
          </cell>
          <cell r="J899">
            <v>2.5499999999999998</v>
          </cell>
          <cell r="K899">
            <v>39871</v>
          </cell>
          <cell r="L899">
            <v>2.885167</v>
          </cell>
          <cell r="M899">
            <v>3.1452529999999999</v>
          </cell>
          <cell r="N899">
            <v>2.5881880000000002</v>
          </cell>
          <cell r="O899">
            <v>2.885167</v>
          </cell>
          <cell r="P899">
            <v>147.34272200000001</v>
          </cell>
          <cell r="Q899">
            <v>2.885167</v>
          </cell>
          <cell r="R899" t="str">
            <v>-</v>
          </cell>
          <cell r="S899">
            <v>100.172932</v>
          </cell>
          <cell r="T899">
            <v>0.76780800000000005</v>
          </cell>
          <cell r="U899">
            <v>8.4322999999999995E-2</v>
          </cell>
          <cell r="V899">
            <v>2.8039999999999999E-2</v>
          </cell>
          <cell r="W899">
            <v>1000</v>
          </cell>
          <cell r="X899" t="str">
            <v>Registered</v>
          </cell>
        </row>
        <row r="900">
          <cell r="A900" t="str">
            <v>SCC094B</v>
          </cell>
          <cell r="B900">
            <v>5.75</v>
          </cell>
          <cell r="C900">
            <v>39904</v>
          </cell>
          <cell r="D900">
            <v>0.08</v>
          </cell>
          <cell r="E900" t="str">
            <v>Straight</v>
          </cell>
          <cell r="F900" t="str">
            <v>Fixed</v>
          </cell>
          <cell r="H900" t="str">
            <v>A(tha)</v>
          </cell>
          <cell r="I900">
            <v>39699</v>
          </cell>
          <cell r="J900">
            <v>4.1500000000000004</v>
          </cell>
          <cell r="K900">
            <v>39871</v>
          </cell>
          <cell r="L900">
            <v>2.943819</v>
          </cell>
          <cell r="M900">
            <v>3.1051350000000002</v>
          </cell>
          <cell r="N900">
            <v>2.75</v>
          </cell>
          <cell r="O900">
            <v>2.943819</v>
          </cell>
          <cell r="P900">
            <v>153.33774199999999</v>
          </cell>
          <cell r="Q900">
            <v>2.943819</v>
          </cell>
          <cell r="R900" t="str">
            <v>-</v>
          </cell>
          <cell r="S900">
            <v>100.255674</v>
          </cell>
          <cell r="T900">
            <v>0.92945199999999994</v>
          </cell>
          <cell r="U900">
            <v>8.4310999999999997E-2</v>
          </cell>
          <cell r="V900">
            <v>2.8032000000000001E-2</v>
          </cell>
          <cell r="W900">
            <v>1000</v>
          </cell>
          <cell r="X900" t="str">
            <v>Registered</v>
          </cell>
        </row>
        <row r="901">
          <cell r="A901" t="str">
            <v>SCC09OA</v>
          </cell>
          <cell r="B901">
            <v>5.25</v>
          </cell>
          <cell r="C901">
            <v>40087</v>
          </cell>
          <cell r="D901">
            <v>0.59</v>
          </cell>
          <cell r="E901" t="str">
            <v>Straight</v>
          </cell>
          <cell r="F901" t="str">
            <v>Fixed</v>
          </cell>
          <cell r="H901" t="str">
            <v>A(tha)</v>
          </cell>
          <cell r="I901">
            <v>39857</v>
          </cell>
          <cell r="J901">
            <v>3.1021100000000001</v>
          </cell>
          <cell r="K901">
            <v>39871</v>
          </cell>
          <cell r="L901">
            <v>3.4293770000000001</v>
          </cell>
          <cell r="M901">
            <v>3.6253000000000002</v>
          </cell>
          <cell r="N901">
            <v>2.85</v>
          </cell>
          <cell r="O901">
            <v>3.4293770000000001</v>
          </cell>
          <cell r="P901">
            <v>206.03579999999999</v>
          </cell>
          <cell r="Q901">
            <v>3.4293770000000001</v>
          </cell>
          <cell r="R901" t="str">
            <v>-</v>
          </cell>
          <cell r="S901">
            <v>101.066603</v>
          </cell>
          <cell r="T901">
            <v>0.84863</v>
          </cell>
          <cell r="U901">
            <v>0.57043699999999997</v>
          </cell>
          <cell r="V901">
            <v>0.47064299999999998</v>
          </cell>
          <cell r="W901">
            <v>1000</v>
          </cell>
          <cell r="X901" t="str">
            <v>Registered</v>
          </cell>
        </row>
        <row r="902">
          <cell r="A902" t="str">
            <v>SCC104A</v>
          </cell>
          <cell r="B902">
            <v>6</v>
          </cell>
          <cell r="C902">
            <v>40269</v>
          </cell>
          <cell r="D902">
            <v>1.08</v>
          </cell>
          <cell r="E902" t="str">
            <v>Straight</v>
          </cell>
          <cell r="F902" t="str">
            <v>Fixed</v>
          </cell>
          <cell r="H902" t="str">
            <v>A(tha)</v>
          </cell>
          <cell r="I902">
            <v>39857</v>
          </cell>
          <cell r="J902">
            <v>3.3</v>
          </cell>
          <cell r="K902">
            <v>39871</v>
          </cell>
          <cell r="L902">
            <v>3.3637709999999998</v>
          </cell>
          <cell r="M902">
            <v>3.747525</v>
          </cell>
          <cell r="N902">
            <v>3.25</v>
          </cell>
          <cell r="O902">
            <v>3.3637709999999998</v>
          </cell>
          <cell r="P902">
            <v>196.588864</v>
          </cell>
          <cell r="Q902">
            <v>3.3637709999999998</v>
          </cell>
          <cell r="R902" t="str">
            <v>-</v>
          </cell>
          <cell r="S902">
            <v>102.816175</v>
          </cell>
          <cell r="T902">
            <v>0.96986300000000003</v>
          </cell>
          <cell r="U902">
            <v>1.0404519999999999</v>
          </cell>
          <cell r="V902">
            <v>1.3656539999999999</v>
          </cell>
          <cell r="W902">
            <v>1000</v>
          </cell>
          <cell r="X902" t="str">
            <v>Registered</v>
          </cell>
        </row>
        <row r="903">
          <cell r="A903" t="str">
            <v>SCC10OA</v>
          </cell>
          <cell r="B903">
            <v>6.25</v>
          </cell>
          <cell r="C903">
            <v>40452</v>
          </cell>
          <cell r="D903">
            <v>1.59</v>
          </cell>
          <cell r="E903" t="str">
            <v>Straight</v>
          </cell>
          <cell r="F903" t="str">
            <v>Fixed</v>
          </cell>
          <cell r="H903" t="str">
            <v>A(tha)</v>
          </cell>
          <cell r="I903">
            <v>39869</v>
          </cell>
          <cell r="J903">
            <v>3.4</v>
          </cell>
          <cell r="K903">
            <v>39871</v>
          </cell>
          <cell r="L903">
            <v>3.4287930000000002</v>
          </cell>
          <cell r="M903">
            <v>3.8429220000000002</v>
          </cell>
          <cell r="N903">
            <v>3.35</v>
          </cell>
          <cell r="O903">
            <v>3.4287930000000002</v>
          </cell>
          <cell r="P903">
            <v>191.973985</v>
          </cell>
          <cell r="Q903">
            <v>3.4287930000000002</v>
          </cell>
          <cell r="R903" t="str">
            <v>-</v>
          </cell>
          <cell r="S903">
            <v>104.35395200000001</v>
          </cell>
          <cell r="T903">
            <v>1.0102739999999999</v>
          </cell>
          <cell r="U903">
            <v>1.4955719999999999</v>
          </cell>
          <cell r="V903">
            <v>2.6835619999999998</v>
          </cell>
          <cell r="W903">
            <v>1000</v>
          </cell>
          <cell r="X903" t="str">
            <v>Registered</v>
          </cell>
        </row>
        <row r="904">
          <cell r="A904" t="str">
            <v>SCC114A</v>
          </cell>
          <cell r="B904">
            <v>5.75</v>
          </cell>
          <cell r="C904">
            <v>40634</v>
          </cell>
          <cell r="D904">
            <v>2.08</v>
          </cell>
          <cell r="E904" t="str">
            <v>Straight</v>
          </cell>
          <cell r="F904" t="str">
            <v>Fixed</v>
          </cell>
          <cell r="H904" t="str">
            <v>A(tha)</v>
          </cell>
          <cell r="I904">
            <v>39869</v>
          </cell>
          <cell r="J904">
            <v>3.35</v>
          </cell>
          <cell r="K904">
            <v>39871</v>
          </cell>
          <cell r="L904">
            <v>3.5213559999999999</v>
          </cell>
          <cell r="M904">
            <v>3.9717389999999999</v>
          </cell>
          <cell r="N904">
            <v>3.4</v>
          </cell>
          <cell r="O904">
            <v>3.5213559999999999</v>
          </cell>
          <cell r="P904">
            <v>192.75229300000001</v>
          </cell>
          <cell r="Q904">
            <v>3.5213559999999999</v>
          </cell>
          <cell r="R904" t="str">
            <v>-</v>
          </cell>
          <cell r="S904">
            <v>104.479479</v>
          </cell>
          <cell r="T904">
            <v>0.92945199999999994</v>
          </cell>
          <cell r="U904">
            <v>1.947872</v>
          </cell>
          <cell r="V904">
            <v>4.4307160000000003</v>
          </cell>
          <cell r="W904">
            <v>1000</v>
          </cell>
          <cell r="X904" t="str">
            <v>Registered</v>
          </cell>
        </row>
        <row r="905">
          <cell r="A905" t="str">
            <v>SCC11NA</v>
          </cell>
          <cell r="B905">
            <v>4.5</v>
          </cell>
          <cell r="C905">
            <v>40848</v>
          </cell>
          <cell r="D905">
            <v>2.67</v>
          </cell>
          <cell r="E905" t="str">
            <v>Straight</v>
          </cell>
          <cell r="F905" t="str">
            <v>Fixed</v>
          </cell>
          <cell r="H905" t="str">
            <v>A(tha)</v>
          </cell>
          <cell r="I905">
            <v>39728</v>
          </cell>
          <cell r="J905">
            <v>4.55</v>
          </cell>
          <cell r="K905">
            <v>39871</v>
          </cell>
          <cell r="L905">
            <v>3.7796530000000002</v>
          </cell>
          <cell r="M905">
            <v>4.0979320000000001</v>
          </cell>
          <cell r="N905">
            <v>3.7493059999999998</v>
          </cell>
          <cell r="O905">
            <v>3.7796530000000002</v>
          </cell>
          <cell r="P905">
            <v>199.592026</v>
          </cell>
          <cell r="Q905">
            <v>3.7796530000000002</v>
          </cell>
          <cell r="R905" t="str">
            <v>-</v>
          </cell>
          <cell r="S905">
            <v>101.846</v>
          </cell>
          <cell r="T905">
            <v>0.34520499999999998</v>
          </cell>
          <cell r="U905">
            <v>2.4972509999999999</v>
          </cell>
          <cell r="V905">
            <v>7.0869559999999998</v>
          </cell>
          <cell r="W905">
            <v>1000</v>
          </cell>
          <cell r="X905" t="str">
            <v>Registered</v>
          </cell>
        </row>
        <row r="906">
          <cell r="A906" t="str">
            <v>SCC124A</v>
          </cell>
          <cell r="B906">
            <v>4.25</v>
          </cell>
          <cell r="C906">
            <v>41000</v>
          </cell>
          <cell r="D906">
            <v>3.09</v>
          </cell>
          <cell r="E906" t="str">
            <v>Straight</v>
          </cell>
          <cell r="F906" t="str">
            <v>Fixed</v>
          </cell>
          <cell r="H906" t="str">
            <v>A(tha)</v>
          </cell>
          <cell r="I906">
            <v>39862</v>
          </cell>
          <cell r="J906">
            <v>3.85</v>
          </cell>
          <cell r="K906">
            <v>39871</v>
          </cell>
          <cell r="L906">
            <v>4.063313</v>
          </cell>
          <cell r="M906">
            <v>4.3416269999999999</v>
          </cell>
          <cell r="N906">
            <v>3.79704</v>
          </cell>
          <cell r="O906">
            <v>4.063313</v>
          </cell>
          <cell r="P906">
            <v>207.01379800000001</v>
          </cell>
          <cell r="Q906">
            <v>4.063313</v>
          </cell>
          <cell r="R906" t="str">
            <v>-</v>
          </cell>
          <cell r="S906">
            <v>100.552069</v>
          </cell>
          <cell r="T906">
            <v>0.68698599999999999</v>
          </cell>
          <cell r="U906">
            <v>2.85927</v>
          </cell>
          <cell r="V906">
            <v>9.2507219999999997</v>
          </cell>
          <cell r="W906">
            <v>1000</v>
          </cell>
          <cell r="X906" t="str">
            <v>Registered</v>
          </cell>
        </row>
        <row r="907">
          <cell r="A907" t="str">
            <v>SCC12NA</v>
          </cell>
          <cell r="B907">
            <v>5.35</v>
          </cell>
          <cell r="C907">
            <v>41214</v>
          </cell>
          <cell r="D907">
            <v>3.67</v>
          </cell>
          <cell r="E907" t="str">
            <v>Straight</v>
          </cell>
          <cell r="F907" t="str">
            <v>Fixed</v>
          </cell>
          <cell r="H907" t="str">
            <v>A(tha)</v>
          </cell>
          <cell r="I907">
            <v>39871</v>
          </cell>
          <cell r="J907">
            <v>3.83</v>
          </cell>
          <cell r="K907">
            <v>39871</v>
          </cell>
          <cell r="L907">
            <v>4.2140000000000004</v>
          </cell>
          <cell r="M907">
            <v>4.462218</v>
          </cell>
          <cell r="N907">
            <v>3.8233250000000001</v>
          </cell>
          <cell r="O907">
            <v>3.83</v>
          </cell>
          <cell r="P907">
            <v>168.07298</v>
          </cell>
          <cell r="Q907">
            <v>3.83</v>
          </cell>
          <cell r="R907" t="str">
            <v>-</v>
          </cell>
          <cell r="S907">
            <v>105.20880699999999</v>
          </cell>
          <cell r="T907">
            <v>0.41041100000000003</v>
          </cell>
          <cell r="U907">
            <v>3.318244</v>
          </cell>
          <cell r="V907">
            <v>12.494137</v>
          </cell>
          <cell r="W907">
            <v>1000</v>
          </cell>
          <cell r="X907" t="str">
            <v>Registered</v>
          </cell>
        </row>
        <row r="908">
          <cell r="A908" t="str">
            <v>SCIB099A</v>
          </cell>
          <cell r="B908">
            <v>0</v>
          </cell>
          <cell r="C908">
            <v>40086</v>
          </cell>
          <cell r="D908">
            <v>0.57999999999999996</v>
          </cell>
          <cell r="E908" t="str">
            <v>Straight</v>
          </cell>
          <cell r="F908" t="str">
            <v>Fixed</v>
          </cell>
          <cell r="I908" t="str">
            <v>-</v>
          </cell>
          <cell r="J908" t="str">
            <v>-</v>
          </cell>
          <cell r="K908" t="str">
            <v>-</v>
          </cell>
          <cell r="L908" t="str">
            <v>-</v>
          </cell>
          <cell r="M908" t="str">
            <v>-</v>
          </cell>
          <cell r="N908" t="str">
            <v>-</v>
          </cell>
          <cell r="O908">
            <v>3.4277160000000002</v>
          </cell>
          <cell r="P908">
            <v>204.67047700000001</v>
          </cell>
          <cell r="Q908">
            <v>3.4277160000000002</v>
          </cell>
          <cell r="R908" t="str">
            <v>-</v>
          </cell>
          <cell r="S908">
            <v>98.038943000000003</v>
          </cell>
          <cell r="T908">
            <v>0</v>
          </cell>
          <cell r="U908">
            <v>0.57211800000000002</v>
          </cell>
          <cell r="V908">
            <v>0.65463700000000002</v>
          </cell>
          <cell r="W908" t="str">
            <v>-</v>
          </cell>
          <cell r="X908" t="str">
            <v>Mark to Market</v>
          </cell>
        </row>
        <row r="909">
          <cell r="A909" t="str">
            <v>SCIB115A</v>
          </cell>
          <cell r="B909">
            <v>3.5583900000000002</v>
          </cell>
          <cell r="C909">
            <v>40692</v>
          </cell>
          <cell r="D909">
            <v>2.2400000000000002</v>
          </cell>
          <cell r="E909" t="str">
            <v>Straight</v>
          </cell>
          <cell r="F909" t="str">
            <v>Floated</v>
          </cell>
          <cell r="I909" t="str">
            <v>-</v>
          </cell>
          <cell r="J909" t="str">
            <v>-</v>
          </cell>
          <cell r="K909" t="str">
            <v>-</v>
          </cell>
          <cell r="L909" t="str">
            <v>-</v>
          </cell>
          <cell r="M909" t="str">
            <v>-</v>
          </cell>
          <cell r="N909" t="str">
            <v>-</v>
          </cell>
          <cell r="O909">
            <v>2.7000199999999999</v>
          </cell>
          <cell r="P909">
            <v>34.999999000000003</v>
          </cell>
          <cell r="Q909">
            <v>2.7000199999999999</v>
          </cell>
          <cell r="R909">
            <v>0.35</v>
          </cell>
          <cell r="S909">
            <v>100.21886600000001</v>
          </cell>
          <cell r="T909">
            <v>0.89690899999999996</v>
          </cell>
          <cell r="U909">
            <v>0.240591</v>
          </cell>
          <cell r="V909">
            <v>0.168124</v>
          </cell>
          <cell r="W909" t="str">
            <v>-</v>
          </cell>
          <cell r="X909" t="str">
            <v>Mark to Market</v>
          </cell>
        </row>
        <row r="910">
          <cell r="A910" t="str">
            <v>SF104A</v>
          </cell>
          <cell r="B910">
            <v>5.2</v>
          </cell>
          <cell r="C910">
            <v>40288</v>
          </cell>
          <cell r="D910">
            <v>1.1399999999999999</v>
          </cell>
          <cell r="E910" t="str">
            <v>Amortization</v>
          </cell>
          <cell r="F910" t="str">
            <v>Fixed</v>
          </cell>
          <cell r="H910" t="str">
            <v>BBB+(tha)</v>
          </cell>
          <cell r="I910">
            <v>39533</v>
          </cell>
          <cell r="J910">
            <v>4.0999999999999996</v>
          </cell>
          <cell r="K910">
            <v>39871</v>
          </cell>
          <cell r="L910">
            <v>4.1737359999999999</v>
          </cell>
          <cell r="M910">
            <v>5</v>
          </cell>
          <cell r="N910">
            <v>3.9119999999999999</v>
          </cell>
          <cell r="O910">
            <v>4.1737359999999999</v>
          </cell>
          <cell r="P910">
            <v>277.77046100000001</v>
          </cell>
          <cell r="Q910">
            <v>4.1737359999999999</v>
          </cell>
          <cell r="R910" t="str">
            <v>-</v>
          </cell>
          <cell r="S910">
            <v>100.63219599999999</v>
          </cell>
          <cell r="T910">
            <v>1.8805480000000001</v>
          </cell>
          <cell r="U910">
            <v>0.609178</v>
          </cell>
          <cell r="V910">
            <v>0.82918899999999995</v>
          </cell>
          <cell r="W910">
            <v>375</v>
          </cell>
          <cell r="X910" t="str">
            <v>Registered</v>
          </cell>
        </row>
        <row r="911">
          <cell r="A911" t="str">
            <v>SF108A</v>
          </cell>
          <cell r="B911">
            <v>4.9800000000000004</v>
          </cell>
          <cell r="C911">
            <v>40404</v>
          </cell>
          <cell r="D911">
            <v>1.45</v>
          </cell>
          <cell r="E911" t="str">
            <v>Straight</v>
          </cell>
          <cell r="F911" t="str">
            <v>Fixed</v>
          </cell>
          <cell r="H911" t="str">
            <v>BBB+(tha)</v>
          </cell>
          <cell r="I911" t="str">
            <v>-</v>
          </cell>
          <cell r="J911" t="str">
            <v>-</v>
          </cell>
          <cell r="K911">
            <v>39706</v>
          </cell>
          <cell r="L911">
            <v>5.1577770000000003</v>
          </cell>
          <cell r="M911">
            <v>5.25</v>
          </cell>
          <cell r="N911">
            <v>5.1550000000000002</v>
          </cell>
          <cell r="O911">
            <v>4.5213580000000002</v>
          </cell>
          <cell r="P911">
            <v>303.17640799999998</v>
          </cell>
          <cell r="Q911">
            <v>4.5213580000000002</v>
          </cell>
          <cell r="R911" t="str">
            <v>-</v>
          </cell>
          <cell r="S911">
            <v>100.656983</v>
          </cell>
          <cell r="T911">
            <v>0.20465800000000001</v>
          </cell>
          <cell r="U911">
            <v>1.3874109999999999</v>
          </cell>
          <cell r="V911">
            <v>2.6308280000000002</v>
          </cell>
          <cell r="W911">
            <v>1000</v>
          </cell>
          <cell r="X911" t="str">
            <v>Registered</v>
          </cell>
        </row>
        <row r="912">
          <cell r="A912" t="str">
            <v>SF108B</v>
          </cell>
          <cell r="B912">
            <v>4.9800000000000004</v>
          </cell>
          <cell r="C912">
            <v>40404</v>
          </cell>
          <cell r="D912">
            <v>1.45</v>
          </cell>
          <cell r="E912" t="str">
            <v>Straight</v>
          </cell>
          <cell r="F912" t="str">
            <v>Fixed</v>
          </cell>
          <cell r="H912" t="str">
            <v>BBB+(tha)</v>
          </cell>
          <cell r="I912" t="str">
            <v>-</v>
          </cell>
          <cell r="J912" t="str">
            <v>-</v>
          </cell>
          <cell r="K912">
            <v>39706</v>
          </cell>
          <cell r="L912">
            <v>5.1577770000000003</v>
          </cell>
          <cell r="M912">
            <v>5.25</v>
          </cell>
          <cell r="N912">
            <v>5.1550000000000002</v>
          </cell>
          <cell r="O912">
            <v>4.5213580000000002</v>
          </cell>
          <cell r="P912">
            <v>303.17640799999998</v>
          </cell>
          <cell r="Q912">
            <v>4.5213580000000002</v>
          </cell>
          <cell r="R912" t="str">
            <v>-</v>
          </cell>
          <cell r="S912">
            <v>100.656983</v>
          </cell>
          <cell r="T912">
            <v>0.20465800000000001</v>
          </cell>
          <cell r="U912">
            <v>1.3874109999999999</v>
          </cell>
          <cell r="V912">
            <v>2.6308280000000002</v>
          </cell>
          <cell r="W912">
            <v>1000</v>
          </cell>
          <cell r="X912" t="str">
            <v>Registered</v>
          </cell>
        </row>
        <row r="913">
          <cell r="A913" t="str">
            <v>SHP096A</v>
          </cell>
          <cell r="B913">
            <v>5.5</v>
          </cell>
          <cell r="C913">
            <v>39979</v>
          </cell>
          <cell r="D913">
            <v>0.28999999999999998</v>
          </cell>
          <cell r="E913" t="str">
            <v>Amortization</v>
          </cell>
          <cell r="F913" t="str">
            <v>Fixed</v>
          </cell>
          <cell r="I913">
            <v>38295</v>
          </cell>
          <cell r="J913">
            <v>0</v>
          </cell>
          <cell r="K913">
            <v>39128</v>
          </cell>
          <cell r="L913">
            <v>6.85</v>
          </cell>
          <cell r="M913">
            <v>6.9</v>
          </cell>
          <cell r="N913">
            <v>2.2310829999999999</v>
          </cell>
          <cell r="O913">
            <v>3.8392840000000001</v>
          </cell>
          <cell r="P913">
            <v>244.64102600000001</v>
          </cell>
          <cell r="Q913">
            <v>3.8392840000000001</v>
          </cell>
          <cell r="R913" t="str">
            <v>-</v>
          </cell>
          <cell r="S913">
            <v>100.463307</v>
          </cell>
          <cell r="T913">
            <v>1.145205</v>
          </cell>
          <cell r="U913">
            <v>0.27018599999999998</v>
          </cell>
          <cell r="V913">
            <v>0.143488</v>
          </cell>
          <cell r="W913">
            <v>622</v>
          </cell>
          <cell r="X913" t="str">
            <v>Mark to Market</v>
          </cell>
        </row>
        <row r="914">
          <cell r="A914" t="str">
            <v>SME102A</v>
          </cell>
          <cell r="B914">
            <v>4.75</v>
          </cell>
          <cell r="C914">
            <v>40235</v>
          </cell>
          <cell r="D914">
            <v>0.99</v>
          </cell>
          <cell r="E914" t="str">
            <v>Straight</v>
          </cell>
          <cell r="F914" t="str">
            <v>Fixed</v>
          </cell>
          <cell r="I914" t="str">
            <v>-</v>
          </cell>
          <cell r="J914" t="str">
            <v>-</v>
          </cell>
          <cell r="K914">
            <v>39232</v>
          </cell>
          <cell r="L914">
            <v>4.3531050000000002</v>
          </cell>
          <cell r="M914">
            <v>4.3917029999999997</v>
          </cell>
          <cell r="N914">
            <v>4</v>
          </cell>
          <cell r="O914">
            <v>3.2840310000000001</v>
          </cell>
          <cell r="P914">
            <v>187.85547800000001</v>
          </cell>
          <cell r="Q914">
            <v>3.2840310000000001</v>
          </cell>
          <cell r="R914" t="str">
            <v>-</v>
          </cell>
          <cell r="S914">
            <v>101.43244</v>
          </cell>
          <cell r="T914">
            <v>0.559589</v>
          </cell>
          <cell r="U914">
            <v>0.95548100000000002</v>
          </cell>
          <cell r="V914">
            <v>1.3912389999999999</v>
          </cell>
          <cell r="W914">
            <v>1000</v>
          </cell>
          <cell r="X914" t="str">
            <v>Mark to Market</v>
          </cell>
        </row>
        <row r="915">
          <cell r="A915" t="str">
            <v>SPL102A</v>
          </cell>
          <cell r="B915">
            <v>5.25</v>
          </cell>
          <cell r="C915">
            <v>40235</v>
          </cell>
          <cell r="D915">
            <v>0.99</v>
          </cell>
          <cell r="E915" t="str">
            <v>Straight</v>
          </cell>
          <cell r="F915" t="str">
            <v>Fixed</v>
          </cell>
          <cell r="G915" t="str">
            <v>AA</v>
          </cell>
          <cell r="I915" t="str">
            <v>-</v>
          </cell>
          <cell r="J915" t="str">
            <v>-</v>
          </cell>
          <cell r="K915">
            <v>39871</v>
          </cell>
          <cell r="L915">
            <v>3.1119840000000001</v>
          </cell>
          <cell r="M915">
            <v>4.5</v>
          </cell>
          <cell r="N915">
            <v>2.8761999999999999</v>
          </cell>
          <cell r="O915">
            <v>3.1119840000000001</v>
          </cell>
          <cell r="P915">
            <v>171.727396</v>
          </cell>
          <cell r="Q915">
            <v>3.1119840000000001</v>
          </cell>
          <cell r="R915" t="str">
            <v>-</v>
          </cell>
          <cell r="S915">
            <v>102.057261</v>
          </cell>
          <cell r="T915">
            <v>0.60411000000000004</v>
          </cell>
          <cell r="U915">
            <v>0.96138299999999999</v>
          </cell>
          <cell r="V915">
            <v>1.4064970000000001</v>
          </cell>
          <cell r="W915">
            <v>1000</v>
          </cell>
          <cell r="X915" t="str">
            <v>Registered</v>
          </cell>
        </row>
        <row r="916">
          <cell r="A916" t="str">
            <v>SPL106A</v>
          </cell>
          <cell r="B916">
            <v>4.21</v>
          </cell>
          <cell r="C916">
            <v>40357</v>
          </cell>
          <cell r="D916">
            <v>1.33</v>
          </cell>
          <cell r="E916" t="str">
            <v>Straight</v>
          </cell>
          <cell r="F916" t="str">
            <v>Fixed</v>
          </cell>
          <cell r="G916" t="str">
            <v>A+</v>
          </cell>
          <cell r="I916">
            <v>39869</v>
          </cell>
          <cell r="J916">
            <v>3.55</v>
          </cell>
          <cell r="K916">
            <v>39871</v>
          </cell>
          <cell r="L916">
            <v>3.4913569999999998</v>
          </cell>
          <cell r="M916">
            <v>4.5999999999999996</v>
          </cell>
          <cell r="N916">
            <v>3.2160000000000002</v>
          </cell>
          <cell r="O916">
            <v>3.4913569999999998</v>
          </cell>
          <cell r="P916">
            <v>200.89607000000001</v>
          </cell>
          <cell r="Q916">
            <v>3.4913569999999998</v>
          </cell>
          <cell r="R916" t="str">
            <v>-</v>
          </cell>
          <cell r="S916">
            <v>100.925004</v>
          </cell>
          <cell r="T916">
            <v>0.72665800000000003</v>
          </cell>
          <cell r="U916">
            <v>1.273263</v>
          </cell>
          <cell r="V916">
            <v>2.2706439999999999</v>
          </cell>
          <cell r="W916">
            <v>1000</v>
          </cell>
          <cell r="X916" t="str">
            <v>Registered</v>
          </cell>
        </row>
        <row r="917">
          <cell r="A917" t="str">
            <v>SPL109A</v>
          </cell>
          <cell r="B917">
            <v>5.64</v>
          </cell>
          <cell r="C917">
            <v>40434</v>
          </cell>
          <cell r="D917">
            <v>1.54</v>
          </cell>
          <cell r="E917" t="str">
            <v>Straight</v>
          </cell>
          <cell r="F917" t="str">
            <v>Fixed</v>
          </cell>
          <cell r="G917" t="str">
            <v>AA</v>
          </cell>
          <cell r="I917" t="str">
            <v>-</v>
          </cell>
          <cell r="J917" t="str">
            <v>-</v>
          </cell>
          <cell r="K917">
            <v>39871</v>
          </cell>
          <cell r="L917">
            <v>3.373675</v>
          </cell>
          <cell r="M917">
            <v>4.5999999999999996</v>
          </cell>
          <cell r="N917">
            <v>3.0324</v>
          </cell>
          <cell r="O917">
            <v>3.373675</v>
          </cell>
          <cell r="P917">
            <v>184.44827799999999</v>
          </cell>
          <cell r="Q917">
            <v>3.373675</v>
          </cell>
          <cell r="R917" t="str">
            <v>-</v>
          </cell>
          <cell r="S917">
            <v>103.359825</v>
          </cell>
          <cell r="T917">
            <v>-0.18542500000000001</v>
          </cell>
          <cell r="U917">
            <v>1.4680610000000001</v>
          </cell>
          <cell r="V917">
            <v>2.9078569999999999</v>
          </cell>
          <cell r="W917">
            <v>1000</v>
          </cell>
          <cell r="X917" t="str">
            <v>Registered</v>
          </cell>
        </row>
        <row r="918">
          <cell r="A918" t="str">
            <v>SPLI099A</v>
          </cell>
          <cell r="B918">
            <v>4.6749999999999998</v>
          </cell>
          <cell r="C918">
            <v>40066</v>
          </cell>
          <cell r="D918">
            <v>0.53</v>
          </cell>
          <cell r="E918" t="str">
            <v>Straight</v>
          </cell>
          <cell r="F918" t="str">
            <v>Fixed</v>
          </cell>
          <cell r="G918" t="str">
            <v>A-</v>
          </cell>
          <cell r="I918">
            <v>39871</v>
          </cell>
          <cell r="J918">
            <v>3.6</v>
          </cell>
          <cell r="K918" t="str">
            <v>-</v>
          </cell>
          <cell r="L918" t="str">
            <v>-</v>
          </cell>
          <cell r="M918" t="str">
            <v>-</v>
          </cell>
          <cell r="N918" t="str">
            <v>-</v>
          </cell>
          <cell r="O918">
            <v>3.6</v>
          </cell>
          <cell r="P918">
            <v>219.55788999999999</v>
          </cell>
          <cell r="Q918">
            <v>3.6</v>
          </cell>
          <cell r="R918" t="str">
            <v>-</v>
          </cell>
          <cell r="S918">
            <v>100.554867</v>
          </cell>
          <cell r="T918">
            <v>-0.115274</v>
          </cell>
          <cell r="U918">
            <v>0.51538099999999998</v>
          </cell>
          <cell r="V918">
            <v>0.51875099999999996</v>
          </cell>
          <cell r="W918">
            <v>1000</v>
          </cell>
          <cell r="X918" t="str">
            <v>Registered</v>
          </cell>
        </row>
        <row r="919">
          <cell r="A919" t="str">
            <v>SPLV103A</v>
          </cell>
          <cell r="B919">
            <v>5.73</v>
          </cell>
          <cell r="C919">
            <v>40258</v>
          </cell>
          <cell r="D919">
            <v>1.05</v>
          </cell>
          <cell r="E919" t="str">
            <v>Amortization</v>
          </cell>
          <cell r="F919" t="str">
            <v>Fixed</v>
          </cell>
          <cell r="H919" t="str">
            <v>AAA(tha)</v>
          </cell>
          <cell r="I919">
            <v>39521</v>
          </cell>
          <cell r="J919">
            <v>3.49</v>
          </cell>
          <cell r="K919">
            <v>39721</v>
          </cell>
          <cell r="L919">
            <v>4.2395040000000002</v>
          </cell>
          <cell r="M919">
            <v>4.625</v>
          </cell>
          <cell r="N919">
            <v>4.0895039999999998</v>
          </cell>
          <cell r="O919">
            <v>2.5332479999999999</v>
          </cell>
          <cell r="P919">
            <v>113.804362</v>
          </cell>
          <cell r="Q919">
            <v>2.5332479999999999</v>
          </cell>
          <cell r="R919" t="str">
            <v>-</v>
          </cell>
          <cell r="S919">
            <v>101.770329</v>
          </cell>
          <cell r="T919">
            <v>0.12558900000000001</v>
          </cell>
          <cell r="U919">
            <v>0.54594200000000004</v>
          </cell>
          <cell r="V919">
            <v>0.44015700000000002</v>
          </cell>
          <cell r="W919">
            <v>346.66666900000001</v>
          </cell>
          <cell r="X919" t="str">
            <v>Registered</v>
          </cell>
        </row>
        <row r="920">
          <cell r="A920" t="str">
            <v>SPLV119A</v>
          </cell>
          <cell r="B920">
            <v>6.05</v>
          </cell>
          <cell r="C920">
            <v>40807</v>
          </cell>
          <cell r="D920">
            <v>2.56</v>
          </cell>
          <cell r="E920" t="str">
            <v>Amortization</v>
          </cell>
          <cell r="F920" t="str">
            <v>Fixed</v>
          </cell>
          <cell r="H920" t="str">
            <v>AAA(tha)</v>
          </cell>
          <cell r="I920">
            <v>38967</v>
          </cell>
          <cell r="J920">
            <v>5.91</v>
          </cell>
          <cell r="K920">
            <v>39615</v>
          </cell>
          <cell r="L920">
            <v>5.1386039999999999</v>
          </cell>
          <cell r="M920">
            <v>5.28</v>
          </cell>
          <cell r="N920">
            <v>5.117</v>
          </cell>
          <cell r="O920">
            <v>2.8424510000000001</v>
          </cell>
          <cell r="P920">
            <v>123.517284</v>
          </cell>
          <cell r="Q920">
            <v>2.8424510000000001</v>
          </cell>
          <cell r="R920" t="str">
            <v>-</v>
          </cell>
          <cell r="S920">
            <v>104.654824</v>
          </cell>
          <cell r="T920">
            <v>0.132603</v>
          </cell>
          <cell r="U920">
            <v>1.4240729999999999</v>
          </cell>
          <cell r="V920">
            <v>2.8269769999999999</v>
          </cell>
          <cell r="W920">
            <v>1000</v>
          </cell>
          <cell r="X920" t="str">
            <v>Registered</v>
          </cell>
        </row>
        <row r="921">
          <cell r="A921" t="str">
            <v>SSPV09NA</v>
          </cell>
          <cell r="B921">
            <v>4.21</v>
          </cell>
          <cell r="C921">
            <v>40138</v>
          </cell>
          <cell r="D921">
            <v>0.73</v>
          </cell>
          <cell r="E921" t="str">
            <v>Amortization</v>
          </cell>
          <cell r="F921" t="str">
            <v>Fixed</v>
          </cell>
          <cell r="H921" t="str">
            <v>AAA(tha)</v>
          </cell>
          <cell r="I921">
            <v>39588</v>
          </cell>
          <cell r="J921">
            <v>4.13</v>
          </cell>
          <cell r="K921">
            <v>39156</v>
          </cell>
          <cell r="L921">
            <v>4.7</v>
          </cell>
          <cell r="M921">
            <v>5.0419999999999998</v>
          </cell>
          <cell r="N921">
            <v>4.6500000000000004</v>
          </cell>
          <cell r="O921">
            <v>2.4988730000000001</v>
          </cell>
          <cell r="P921">
            <v>110.758252</v>
          </cell>
          <cell r="Q921">
            <v>2.4988730000000001</v>
          </cell>
          <cell r="R921" t="str">
            <v>-</v>
          </cell>
          <cell r="S921">
            <v>100.85533599999999</v>
          </cell>
          <cell r="T921">
            <v>9.2273999999999995E-2</v>
          </cell>
          <cell r="U921">
            <v>0.491066</v>
          </cell>
          <cell r="V921">
            <v>0.34013900000000002</v>
          </cell>
          <cell r="W921">
            <v>220</v>
          </cell>
          <cell r="X921" t="str">
            <v>Registered</v>
          </cell>
        </row>
        <row r="922">
          <cell r="A922" t="str">
            <v>SSPV112A</v>
          </cell>
          <cell r="B922">
            <v>6</v>
          </cell>
          <cell r="C922">
            <v>40595</v>
          </cell>
          <cell r="D922">
            <v>1.98</v>
          </cell>
          <cell r="E922" t="str">
            <v>Amortization</v>
          </cell>
          <cell r="F922" t="str">
            <v>Fixed</v>
          </cell>
          <cell r="H922" t="str">
            <v>AAA(tha)</v>
          </cell>
          <cell r="I922">
            <v>39560</v>
          </cell>
          <cell r="J922">
            <v>4.38</v>
          </cell>
          <cell r="K922" t="str">
            <v>-</v>
          </cell>
          <cell r="L922" t="str">
            <v>-</v>
          </cell>
          <cell r="M922" t="str">
            <v>-</v>
          </cell>
          <cell r="N922" t="str">
            <v>-</v>
          </cell>
          <cell r="O922">
            <v>2.6940659999999998</v>
          </cell>
          <cell r="P922">
            <v>120.350346</v>
          </cell>
          <cell r="Q922">
            <v>2.6940659999999998</v>
          </cell>
          <cell r="R922" t="str">
            <v>-</v>
          </cell>
          <cell r="S922">
            <v>103.13611899999999</v>
          </cell>
          <cell r="T922">
            <v>0.13150700000000001</v>
          </cell>
          <cell r="U922">
            <v>0.93498099999999995</v>
          </cell>
          <cell r="V922">
            <v>1.348706</v>
          </cell>
          <cell r="W922">
            <v>600.00000399999999</v>
          </cell>
          <cell r="X922" t="str">
            <v>Registered</v>
          </cell>
        </row>
        <row r="923">
          <cell r="A923" t="str">
            <v>SSVC10OA</v>
          </cell>
          <cell r="B923">
            <v>4.24</v>
          </cell>
          <cell r="C923">
            <v>40472</v>
          </cell>
          <cell r="D923">
            <v>1.64</v>
          </cell>
          <cell r="E923" t="str">
            <v>Amortization</v>
          </cell>
          <cell r="F923" t="str">
            <v>Fixed</v>
          </cell>
          <cell r="H923" t="str">
            <v>AAA(tha)</v>
          </cell>
          <cell r="I923">
            <v>39409</v>
          </cell>
          <cell r="J923">
            <v>4.75</v>
          </cell>
          <cell r="K923" t="str">
            <v>-</v>
          </cell>
          <cell r="L923" t="str">
            <v>-</v>
          </cell>
          <cell r="M923" t="str">
            <v>-</v>
          </cell>
          <cell r="N923" t="str">
            <v>-</v>
          </cell>
          <cell r="O923">
            <v>2.6553930000000001</v>
          </cell>
          <cell r="P923">
            <v>118.224002</v>
          </cell>
          <cell r="Q923">
            <v>2.6553930000000001</v>
          </cell>
          <cell r="R923" t="str">
            <v>-</v>
          </cell>
          <cell r="S923">
            <v>101.499065</v>
          </cell>
          <cell r="T923">
            <v>9.2932000000000001E-2</v>
          </cell>
          <cell r="U923">
            <v>0.93457000000000001</v>
          </cell>
          <cell r="V923">
            <v>1.2468140000000001</v>
          </cell>
          <cell r="W923">
            <v>460.00000699999998</v>
          </cell>
          <cell r="X923" t="str">
            <v>Registered</v>
          </cell>
        </row>
        <row r="924">
          <cell r="A924" t="str">
            <v>TAC098A</v>
          </cell>
          <cell r="B924">
            <v>6.06</v>
          </cell>
          <cell r="C924">
            <v>40049</v>
          </cell>
          <cell r="D924">
            <v>0.48</v>
          </cell>
          <cell r="E924" t="str">
            <v>Straight</v>
          </cell>
          <cell r="F924" t="str">
            <v>Fixed</v>
          </cell>
          <cell r="G924" t="str">
            <v>A+</v>
          </cell>
          <cell r="H924" t="str">
            <v>A+(tha)</v>
          </cell>
          <cell r="I924">
            <v>39779</v>
          </cell>
          <cell r="J924">
            <v>4.09</v>
          </cell>
          <cell r="K924">
            <v>39871</v>
          </cell>
          <cell r="L924">
            <v>2.8594010000000001</v>
          </cell>
          <cell r="M924">
            <v>3.2491979999999998</v>
          </cell>
          <cell r="N924">
            <v>2.6</v>
          </cell>
          <cell r="O924">
            <v>2.8594010000000001</v>
          </cell>
          <cell r="P924">
            <v>146.92195599999999</v>
          </cell>
          <cell r="Q924">
            <v>2.8594010000000001</v>
          </cell>
          <cell r="R924" t="str">
            <v>-</v>
          </cell>
          <cell r="S924">
            <v>101.546099</v>
          </cell>
          <cell r="T924">
            <v>8.3014000000000004E-2</v>
          </cell>
          <cell r="U924">
            <v>0.47539500000000001</v>
          </cell>
          <cell r="V924">
            <v>0.46034799999999998</v>
          </cell>
          <cell r="W924">
            <v>1000</v>
          </cell>
          <cell r="X924" t="str">
            <v>Registered</v>
          </cell>
        </row>
        <row r="925">
          <cell r="A925" t="str">
            <v>TAC09OA</v>
          </cell>
          <cell r="B925">
            <v>5.8</v>
          </cell>
          <cell r="C925">
            <v>40116</v>
          </cell>
          <cell r="D925">
            <v>0.67</v>
          </cell>
          <cell r="E925" t="str">
            <v>Straight</v>
          </cell>
          <cell r="F925" t="str">
            <v>Fixed</v>
          </cell>
          <cell r="G925" t="str">
            <v>A+</v>
          </cell>
          <cell r="H925" t="str">
            <v>A+(tha)</v>
          </cell>
          <cell r="I925">
            <v>39864</v>
          </cell>
          <cell r="J925">
            <v>2.75</v>
          </cell>
          <cell r="K925">
            <v>39871</v>
          </cell>
          <cell r="L925">
            <v>2.7168679999999998</v>
          </cell>
          <cell r="M925">
            <v>3.4253</v>
          </cell>
          <cell r="N925">
            <v>2.65</v>
          </cell>
          <cell r="O925">
            <v>2.7168679999999998</v>
          </cell>
          <cell r="P925">
            <v>133.74945099999999</v>
          </cell>
          <cell r="Q925">
            <v>2.7168679999999998</v>
          </cell>
          <cell r="R925" t="str">
            <v>-</v>
          </cell>
          <cell r="S925">
            <v>102.041963</v>
          </cell>
          <cell r="T925">
            <v>0.47671200000000002</v>
          </cell>
          <cell r="U925">
            <v>0.64943600000000001</v>
          </cell>
          <cell r="V925">
            <v>0.587256</v>
          </cell>
          <cell r="W925">
            <v>1000</v>
          </cell>
          <cell r="X925" t="str">
            <v>Registered</v>
          </cell>
        </row>
        <row r="926">
          <cell r="A926" t="str">
            <v>TAC09OB</v>
          </cell>
          <cell r="B926">
            <v>5.8</v>
          </cell>
          <cell r="C926">
            <v>40116</v>
          </cell>
          <cell r="D926">
            <v>0.67</v>
          </cell>
          <cell r="E926" t="str">
            <v>Straight</v>
          </cell>
          <cell r="F926" t="str">
            <v>Fixed</v>
          </cell>
          <cell r="G926" t="str">
            <v>A+</v>
          </cell>
          <cell r="H926" t="str">
            <v>A+(tha)</v>
          </cell>
          <cell r="I926">
            <v>39757</v>
          </cell>
          <cell r="J926">
            <v>4</v>
          </cell>
          <cell r="K926">
            <v>39871</v>
          </cell>
          <cell r="L926">
            <v>3.0232950000000001</v>
          </cell>
          <cell r="M926">
            <v>3.4253</v>
          </cell>
          <cell r="N926">
            <v>2.65</v>
          </cell>
          <cell r="O926">
            <v>3.0232950000000001</v>
          </cell>
          <cell r="P926">
            <v>163.82632899999999</v>
          </cell>
          <cell r="Q926">
            <v>3.0232950000000001</v>
          </cell>
          <cell r="R926" t="str">
            <v>-</v>
          </cell>
          <cell r="S926">
            <v>101.816002</v>
          </cell>
          <cell r="T926">
            <v>1.9386300000000001</v>
          </cell>
          <cell r="U926">
            <v>0.640791</v>
          </cell>
          <cell r="V926">
            <v>0.73249699999999995</v>
          </cell>
          <cell r="W926">
            <v>1000</v>
          </cell>
          <cell r="X926" t="str">
            <v>Registered</v>
          </cell>
        </row>
        <row r="927">
          <cell r="A927" t="str">
            <v>TAC109A</v>
          </cell>
          <cell r="B927">
            <v>3.9</v>
          </cell>
          <cell r="C927">
            <v>40446</v>
          </cell>
          <cell r="D927">
            <v>1.57</v>
          </cell>
          <cell r="E927" t="str">
            <v>Straight</v>
          </cell>
          <cell r="F927" t="str">
            <v>Fixed</v>
          </cell>
          <cell r="G927" t="str">
            <v>A+</v>
          </cell>
          <cell r="H927" t="str">
            <v>A+(tha)</v>
          </cell>
          <cell r="I927">
            <v>39617</v>
          </cell>
          <cell r="J927">
            <v>5.4</v>
          </cell>
          <cell r="K927">
            <v>39871</v>
          </cell>
          <cell r="L927">
            <v>3.2882760000000002</v>
          </cell>
          <cell r="M927">
            <v>3.90204</v>
          </cell>
          <cell r="N927">
            <v>3.2</v>
          </cell>
          <cell r="O927">
            <v>3.2882760000000002</v>
          </cell>
          <cell r="P927">
            <v>175.526826</v>
          </cell>
          <cell r="Q927">
            <v>3.2882760000000002</v>
          </cell>
          <cell r="R927" t="str">
            <v>-</v>
          </cell>
          <cell r="S927">
            <v>100.940378</v>
          </cell>
          <cell r="T927">
            <v>1.6775340000000001</v>
          </cell>
          <cell r="U927">
            <v>1.4850620000000001</v>
          </cell>
          <cell r="V927">
            <v>2.996658</v>
          </cell>
          <cell r="W927">
            <v>1000</v>
          </cell>
          <cell r="X927" t="str">
            <v>Registered</v>
          </cell>
        </row>
        <row r="928">
          <cell r="A928" t="str">
            <v>TAC118A</v>
          </cell>
          <cell r="B928">
            <v>6.35</v>
          </cell>
          <cell r="C928">
            <v>40779</v>
          </cell>
          <cell r="D928">
            <v>2.48</v>
          </cell>
          <cell r="E928" t="str">
            <v>Straight</v>
          </cell>
          <cell r="F928" t="str">
            <v>Fixed</v>
          </cell>
          <cell r="G928" t="str">
            <v>A+</v>
          </cell>
          <cell r="H928" t="str">
            <v>A+(tha)</v>
          </cell>
          <cell r="I928">
            <v>39829</v>
          </cell>
          <cell r="J928">
            <v>4.0999999999999996</v>
          </cell>
          <cell r="K928">
            <v>39871</v>
          </cell>
          <cell r="L928">
            <v>3.491724</v>
          </cell>
          <cell r="M928">
            <v>4.0582770000000004</v>
          </cell>
          <cell r="N928">
            <v>3.4</v>
          </cell>
          <cell r="O928">
            <v>3.491724</v>
          </cell>
          <cell r="P928">
            <v>176.83862300000001</v>
          </cell>
          <cell r="Q928">
            <v>3.491724</v>
          </cell>
          <cell r="R928" t="str">
            <v>-</v>
          </cell>
          <cell r="S928">
            <v>106.765021</v>
          </cell>
          <cell r="T928">
            <v>8.6985999999999994E-2</v>
          </cell>
          <cell r="U928">
            <v>2.2984390000000001</v>
          </cell>
          <cell r="V928">
            <v>6.6016979999999998</v>
          </cell>
          <cell r="W928">
            <v>1000</v>
          </cell>
          <cell r="X928" t="str">
            <v>Registered</v>
          </cell>
        </row>
        <row r="929">
          <cell r="A929" t="str">
            <v>TBANK155A</v>
          </cell>
          <cell r="B929">
            <v>5.0999999999999996</v>
          </cell>
          <cell r="C929">
            <v>42133</v>
          </cell>
          <cell r="D929">
            <v>6.19</v>
          </cell>
          <cell r="E929" t="str">
            <v>Straight</v>
          </cell>
          <cell r="F929" t="str">
            <v>Fixed</v>
          </cell>
          <cell r="G929" t="str">
            <v>A</v>
          </cell>
          <cell r="I929" t="str">
            <v>-</v>
          </cell>
          <cell r="J929" t="str">
            <v>-</v>
          </cell>
          <cell r="K929">
            <v>39871</v>
          </cell>
          <cell r="L929">
            <v>5.209886</v>
          </cell>
          <cell r="M929">
            <v>5.7792209999999997</v>
          </cell>
          <cell r="N929">
            <v>5.1692</v>
          </cell>
          <cell r="O929">
            <v>5.209886</v>
          </cell>
          <cell r="P929">
            <v>238.11360500000001</v>
          </cell>
          <cell r="Q929">
            <v>5.209886</v>
          </cell>
          <cell r="R929" t="str">
            <v>-</v>
          </cell>
          <cell r="S929">
            <v>102.336426</v>
          </cell>
          <cell r="T929">
            <v>0.27945199999999998</v>
          </cell>
          <cell r="U929">
            <v>5.2283670000000004</v>
          </cell>
          <cell r="V929">
            <v>31.409579000000001</v>
          </cell>
          <cell r="W929">
            <v>1000</v>
          </cell>
          <cell r="X929" t="str">
            <v>Registered</v>
          </cell>
        </row>
        <row r="930">
          <cell r="A930" t="str">
            <v>TBNK094A</v>
          </cell>
          <cell r="B930">
            <v>0</v>
          </cell>
          <cell r="C930">
            <v>39933</v>
          </cell>
          <cell r="D930">
            <v>0.16</v>
          </cell>
          <cell r="E930" t="str">
            <v>Straight</v>
          </cell>
          <cell r="F930" t="str">
            <v>Fixed</v>
          </cell>
          <cell r="I930" t="str">
            <v>-</v>
          </cell>
          <cell r="J930" t="str">
            <v>-</v>
          </cell>
          <cell r="K930" t="str">
            <v>-</v>
          </cell>
          <cell r="L930" t="str">
            <v>-</v>
          </cell>
          <cell r="M930" t="str">
            <v>-</v>
          </cell>
          <cell r="N930" t="str">
            <v>-</v>
          </cell>
          <cell r="O930">
            <v>3.1170610000000001</v>
          </cell>
          <cell r="P930">
            <v>172.480232</v>
          </cell>
          <cell r="Q930">
            <v>3.1170610000000001</v>
          </cell>
          <cell r="R930" t="str">
            <v>-</v>
          </cell>
          <cell r="S930">
            <v>99.490217999999999</v>
          </cell>
          <cell r="T930">
            <v>0</v>
          </cell>
          <cell r="U930">
            <v>0.163546</v>
          </cell>
          <cell r="V930">
            <v>5.3494E-2</v>
          </cell>
          <cell r="W930">
            <v>100</v>
          </cell>
          <cell r="X930" t="str">
            <v>Mark to Market</v>
          </cell>
        </row>
        <row r="931">
          <cell r="A931" t="str">
            <v>TBNK102A</v>
          </cell>
          <cell r="B931">
            <v>4.8</v>
          </cell>
          <cell r="C931">
            <v>40235</v>
          </cell>
          <cell r="D931">
            <v>0.99</v>
          </cell>
          <cell r="E931" t="str">
            <v>Straight</v>
          </cell>
          <cell r="F931" t="str">
            <v>Fixed</v>
          </cell>
          <cell r="I931" t="str">
            <v>-</v>
          </cell>
          <cell r="J931" t="str">
            <v>-</v>
          </cell>
          <cell r="K931">
            <v>38924</v>
          </cell>
          <cell r="L931">
            <v>6.36</v>
          </cell>
          <cell r="M931">
            <v>6.42</v>
          </cell>
          <cell r="N931">
            <v>6.3</v>
          </cell>
          <cell r="O931">
            <v>3.3897339999999998</v>
          </cell>
          <cell r="P931">
            <v>198.55681100000001</v>
          </cell>
          <cell r="Q931">
            <v>3.3897339999999998</v>
          </cell>
          <cell r="R931" t="str">
            <v>-</v>
          </cell>
          <cell r="S931">
            <v>101.377914</v>
          </cell>
          <cell r="T931">
            <v>0.69698599999999999</v>
          </cell>
          <cell r="U931">
            <v>0.95357800000000004</v>
          </cell>
          <cell r="V931">
            <v>1.3873740000000001</v>
          </cell>
          <cell r="W931">
            <v>1000</v>
          </cell>
          <cell r="X931" t="str">
            <v>Mark to Market</v>
          </cell>
        </row>
        <row r="932">
          <cell r="A932" t="str">
            <v>TBNK102B</v>
          </cell>
          <cell r="B932">
            <v>0</v>
          </cell>
          <cell r="C932">
            <v>40212</v>
          </cell>
          <cell r="D932">
            <v>0.93</v>
          </cell>
          <cell r="E932" t="str">
            <v>Straight</v>
          </cell>
          <cell r="F932" t="str">
            <v>Fixed</v>
          </cell>
          <cell r="I932" t="str">
            <v>-</v>
          </cell>
          <cell r="J932" t="str">
            <v>-</v>
          </cell>
          <cell r="K932">
            <v>39812</v>
          </cell>
          <cell r="L932" t="str">
            <v>-</v>
          </cell>
          <cell r="M932" t="str">
            <v>-</v>
          </cell>
          <cell r="N932" t="str">
            <v>-</v>
          </cell>
          <cell r="O932" t="str">
            <v>-</v>
          </cell>
          <cell r="P932" t="str">
            <v>-</v>
          </cell>
          <cell r="Q932" t="str">
            <v>-</v>
          </cell>
          <cell r="R932" t="str">
            <v>-</v>
          </cell>
          <cell r="S932">
            <v>101.533536</v>
          </cell>
          <cell r="T932" t="str">
            <v>-</v>
          </cell>
          <cell r="U932" t="str">
            <v>-</v>
          </cell>
          <cell r="V932" t="str">
            <v>-</v>
          </cell>
          <cell r="W932">
            <v>1000</v>
          </cell>
          <cell r="X932" t="str">
            <v>Mark to Market</v>
          </cell>
        </row>
        <row r="933">
          <cell r="A933" t="str">
            <v>TCAP103A</v>
          </cell>
          <cell r="B933">
            <v>3.8</v>
          </cell>
          <cell r="C933">
            <v>40268</v>
          </cell>
          <cell r="D933">
            <v>1.08</v>
          </cell>
          <cell r="E933" t="str">
            <v>Straight</v>
          </cell>
          <cell r="F933" t="str">
            <v>Floated</v>
          </cell>
          <cell r="G933" t="str">
            <v>A</v>
          </cell>
          <cell r="H933" t="str">
            <v>A-(tha)</v>
          </cell>
          <cell r="I933">
            <v>39864</v>
          </cell>
          <cell r="J933">
            <v>4.45</v>
          </cell>
          <cell r="K933">
            <v>39036</v>
          </cell>
          <cell r="L933">
            <v>6.21875</v>
          </cell>
          <cell r="M933">
            <v>13.8375</v>
          </cell>
          <cell r="N933">
            <v>6.05</v>
          </cell>
          <cell r="O933">
            <v>4.3250000000000002</v>
          </cell>
          <cell r="P933">
            <v>-205</v>
          </cell>
          <cell r="Q933">
            <v>4.3250000000000002</v>
          </cell>
          <cell r="R933">
            <v>-2.0499999999999998</v>
          </cell>
          <cell r="S933">
            <v>98.608688999999998</v>
          </cell>
          <cell r="T933">
            <v>1.5824659999999999</v>
          </cell>
          <cell r="U933">
            <v>7.0584999999999995E-2</v>
          </cell>
          <cell r="V933">
            <v>1.9962000000000001E-2</v>
          </cell>
          <cell r="W933">
            <v>1000</v>
          </cell>
          <cell r="X933" t="str">
            <v>Registered</v>
          </cell>
        </row>
        <row r="934">
          <cell r="A934" t="str">
            <v>TCAP105A</v>
          </cell>
          <cell r="B934">
            <v>4.75</v>
          </cell>
          <cell r="C934">
            <v>40316</v>
          </cell>
          <cell r="D934">
            <v>1.21</v>
          </cell>
          <cell r="E934" t="str">
            <v>Straight</v>
          </cell>
          <cell r="F934" t="str">
            <v>Fixed</v>
          </cell>
          <cell r="G934" t="str">
            <v>A</v>
          </cell>
          <cell r="I934">
            <v>39848</v>
          </cell>
          <cell r="J934">
            <v>4.0999999999999996</v>
          </cell>
          <cell r="K934">
            <v>39871</v>
          </cell>
          <cell r="L934">
            <v>3.9057499999999998</v>
          </cell>
          <cell r="M934">
            <v>4.2884770000000003</v>
          </cell>
          <cell r="N934">
            <v>3.4</v>
          </cell>
          <cell r="O934">
            <v>3.9057499999999998</v>
          </cell>
          <cell r="P934">
            <v>246.437389</v>
          </cell>
          <cell r="Q934">
            <v>3.9057499999999998</v>
          </cell>
          <cell r="R934" t="str">
            <v>-</v>
          </cell>
          <cell r="S934">
            <v>101.005233</v>
          </cell>
          <cell r="T934">
            <v>1.340411</v>
          </cell>
          <cell r="U934">
            <v>1.156806</v>
          </cell>
          <cell r="V934">
            <v>1.9319630000000001</v>
          </cell>
          <cell r="W934">
            <v>1000</v>
          </cell>
          <cell r="X934" t="str">
            <v>Registered</v>
          </cell>
        </row>
        <row r="935">
          <cell r="A935" t="str">
            <v>TCAP11NA</v>
          </cell>
          <cell r="B935">
            <v>5.25</v>
          </cell>
          <cell r="C935">
            <v>40865</v>
          </cell>
          <cell r="D935">
            <v>2.72</v>
          </cell>
          <cell r="E935" t="str">
            <v>Straight</v>
          </cell>
          <cell r="F935" t="str">
            <v>Fixed</v>
          </cell>
          <cell r="G935" t="str">
            <v>A</v>
          </cell>
          <cell r="I935" t="str">
            <v>-</v>
          </cell>
          <cell r="J935" t="str">
            <v>-</v>
          </cell>
          <cell r="K935">
            <v>39871</v>
          </cell>
          <cell r="L935">
            <v>4.1304999999999996</v>
          </cell>
          <cell r="M935">
            <v>4.5498459999999996</v>
          </cell>
          <cell r="N935">
            <v>3.81</v>
          </cell>
          <cell r="O935">
            <v>4.1304999999999996</v>
          </cell>
          <cell r="P935">
            <v>231.45846700000001</v>
          </cell>
          <cell r="Q935">
            <v>4.1304999999999996</v>
          </cell>
          <cell r="R935" t="str">
            <v>-</v>
          </cell>
          <cell r="S935">
            <v>102.86123600000001</v>
          </cell>
          <cell r="T935">
            <v>1.4815069999999999</v>
          </cell>
          <cell r="U935">
            <v>2.4804029999999999</v>
          </cell>
          <cell r="V935">
            <v>7.6588620000000001</v>
          </cell>
          <cell r="W935">
            <v>1000</v>
          </cell>
          <cell r="X935" t="str">
            <v>Registered</v>
          </cell>
        </row>
        <row r="936">
          <cell r="A936" t="str">
            <v>TCON095A</v>
          </cell>
          <cell r="B936">
            <v>6.6</v>
          </cell>
          <cell r="C936">
            <v>39945</v>
          </cell>
          <cell r="D936">
            <v>0.2</v>
          </cell>
          <cell r="E936" t="str">
            <v>Straight</v>
          </cell>
          <cell r="F936" t="str">
            <v>Fixed</v>
          </cell>
          <cell r="G936" t="str">
            <v>A-</v>
          </cell>
          <cell r="I936">
            <v>39457</v>
          </cell>
          <cell r="J936">
            <v>4.1399999999999997</v>
          </cell>
          <cell r="K936">
            <v>39843</v>
          </cell>
          <cell r="L936">
            <v>3.7693059999999998</v>
          </cell>
          <cell r="M936">
            <v>3.8721909999999999</v>
          </cell>
          <cell r="N936">
            <v>3.5863330000000002</v>
          </cell>
          <cell r="O936">
            <v>3.4002949999999998</v>
          </cell>
          <cell r="P936">
            <v>200</v>
          </cell>
          <cell r="Q936">
            <v>3.4002949999999998</v>
          </cell>
          <cell r="R936" t="str">
            <v>-</v>
          </cell>
          <cell r="S936">
            <v>100.644267</v>
          </cell>
          <cell r="T936">
            <v>1.9709589999999999</v>
          </cell>
          <cell r="U936">
            <v>0.193963</v>
          </cell>
          <cell r="V936">
            <v>0.13298199999999999</v>
          </cell>
          <cell r="W936">
            <v>1000</v>
          </cell>
          <cell r="X936" t="str">
            <v>Registered</v>
          </cell>
        </row>
        <row r="937">
          <cell r="A937" t="str">
            <v>TCON095B</v>
          </cell>
          <cell r="B937">
            <v>6.4749999999999996</v>
          </cell>
          <cell r="C937">
            <v>39950</v>
          </cell>
          <cell r="D937">
            <v>0.21</v>
          </cell>
          <cell r="E937" t="str">
            <v>Straight</v>
          </cell>
          <cell r="F937" t="str">
            <v>Fixed</v>
          </cell>
          <cell r="G937" t="str">
            <v>A-</v>
          </cell>
          <cell r="I937">
            <v>39869</v>
          </cell>
          <cell r="J937">
            <v>3.43</v>
          </cell>
          <cell r="K937">
            <v>39843</v>
          </cell>
          <cell r="L937">
            <v>3.786089</v>
          </cell>
          <cell r="M937">
            <v>3.845704</v>
          </cell>
          <cell r="N937">
            <v>3.5858449999999999</v>
          </cell>
          <cell r="O937">
            <v>3.4276939999999998</v>
          </cell>
          <cell r="P937">
            <v>202.93469099999999</v>
          </cell>
          <cell r="Q937">
            <v>3.4276939999999998</v>
          </cell>
          <cell r="R937" t="str">
            <v>-</v>
          </cell>
          <cell r="S937">
            <v>100.655027</v>
          </cell>
          <cell r="T937">
            <v>1.844932</v>
          </cell>
          <cell r="U937">
            <v>0.20740400000000001</v>
          </cell>
          <cell r="V937">
            <v>0.14497099999999999</v>
          </cell>
          <cell r="W937">
            <v>1000</v>
          </cell>
          <cell r="X937" t="str">
            <v>Registered</v>
          </cell>
        </row>
        <row r="938">
          <cell r="A938" t="str">
            <v>TCON109A</v>
          </cell>
          <cell r="B938">
            <v>4.3899999999999997</v>
          </cell>
          <cell r="C938">
            <v>40431</v>
          </cell>
          <cell r="D938">
            <v>1.53</v>
          </cell>
          <cell r="E938" t="str">
            <v>Straight</v>
          </cell>
          <cell r="F938" t="str">
            <v>Fixed</v>
          </cell>
          <cell r="G938" t="str">
            <v>A-</v>
          </cell>
          <cell r="I938" t="str">
            <v>-</v>
          </cell>
          <cell r="J938" t="str">
            <v>-</v>
          </cell>
          <cell r="K938">
            <v>39843</v>
          </cell>
          <cell r="L938">
            <v>4.0480989999999997</v>
          </cell>
          <cell r="M938">
            <v>4.0493969999999999</v>
          </cell>
          <cell r="N938">
            <v>3.8990960000000001</v>
          </cell>
          <cell r="O938">
            <v>3.7664149999999998</v>
          </cell>
          <cell r="P938">
            <v>224.28672</v>
          </cell>
          <cell r="Q938">
            <v>3.7664149999999998</v>
          </cell>
          <cell r="R938" t="str">
            <v>-</v>
          </cell>
          <cell r="S938">
            <v>100.916676</v>
          </cell>
          <cell r="T938">
            <v>-0.108247</v>
          </cell>
          <cell r="U938">
            <v>1.4652339999999999</v>
          </cell>
          <cell r="V938">
            <v>2.8906260000000001</v>
          </cell>
          <cell r="W938">
            <v>1000</v>
          </cell>
          <cell r="X938" t="str">
            <v>Registered</v>
          </cell>
        </row>
        <row r="939">
          <cell r="A939" t="str">
            <v>THAI09OA</v>
          </cell>
          <cell r="B939">
            <v>4.6500000000000004</v>
          </cell>
          <cell r="C939">
            <v>40106</v>
          </cell>
          <cell r="D939">
            <v>0.64</v>
          </cell>
          <cell r="E939" t="str">
            <v>Straight</v>
          </cell>
          <cell r="F939" t="str">
            <v>Fixed</v>
          </cell>
          <cell r="G939" t="str">
            <v>A</v>
          </cell>
          <cell r="I939">
            <v>39826</v>
          </cell>
          <cell r="J939">
            <v>3.8</v>
          </cell>
          <cell r="K939">
            <v>39871</v>
          </cell>
          <cell r="L939">
            <v>4.342975</v>
          </cell>
          <cell r="M939">
            <v>4.43</v>
          </cell>
          <cell r="N939">
            <v>3.6253000000000002</v>
          </cell>
          <cell r="O939">
            <v>4.342975</v>
          </cell>
          <cell r="P939">
            <v>297.79013200000003</v>
          </cell>
          <cell r="Q939">
            <v>4.342975</v>
          </cell>
          <cell r="R939" t="str">
            <v>-</v>
          </cell>
          <cell r="S939">
            <v>100.19224800000001</v>
          </cell>
          <cell r="T939">
            <v>1.6816439999999999</v>
          </cell>
          <cell r="U939">
            <v>0.61234500000000003</v>
          </cell>
          <cell r="V939">
            <v>0.67994200000000005</v>
          </cell>
          <cell r="W939">
            <v>1000</v>
          </cell>
          <cell r="X939" t="str">
            <v>Registered</v>
          </cell>
        </row>
        <row r="940">
          <cell r="A940" t="str">
            <v>THAI104A</v>
          </cell>
          <cell r="B940">
            <v>4.7699999999999996</v>
          </cell>
          <cell r="C940">
            <v>40270</v>
          </cell>
          <cell r="D940">
            <v>1.0900000000000001</v>
          </cell>
          <cell r="E940" t="str">
            <v>Straight</v>
          </cell>
          <cell r="F940" t="str">
            <v>Fixed</v>
          </cell>
          <cell r="G940" t="str">
            <v>A</v>
          </cell>
          <cell r="I940">
            <v>39871</v>
          </cell>
          <cell r="J940">
            <v>4.5999999999999996</v>
          </cell>
          <cell r="K940">
            <v>39871</v>
          </cell>
          <cell r="L940">
            <v>4.6591490000000002</v>
          </cell>
          <cell r="M940">
            <v>4.9000000000000004</v>
          </cell>
          <cell r="N940">
            <v>3.5070000000000001</v>
          </cell>
          <cell r="O940">
            <v>4.5999999999999996</v>
          </cell>
          <cell r="P940">
            <v>321.12642</v>
          </cell>
          <cell r="Q940">
            <v>4.5999999999999996</v>
          </cell>
          <cell r="R940" t="str">
            <v>-</v>
          </cell>
          <cell r="S940">
            <v>100.180966</v>
          </cell>
          <cell r="T940">
            <v>1.9602740000000001</v>
          </cell>
          <cell r="U940">
            <v>1.029371</v>
          </cell>
          <cell r="V940">
            <v>1.5892280000000001</v>
          </cell>
          <cell r="W940">
            <v>1000</v>
          </cell>
          <cell r="X940" t="str">
            <v>Registered</v>
          </cell>
        </row>
        <row r="941">
          <cell r="A941" t="str">
            <v>THAI10NA</v>
          </cell>
          <cell r="B941">
            <v>4.51</v>
          </cell>
          <cell r="C941">
            <v>40504</v>
          </cell>
          <cell r="D941">
            <v>1.73</v>
          </cell>
          <cell r="E941" t="str">
            <v>Straight</v>
          </cell>
          <cell r="F941" t="str">
            <v>Fixed</v>
          </cell>
          <cell r="G941" t="str">
            <v>A</v>
          </cell>
          <cell r="I941">
            <v>39870</v>
          </cell>
          <cell r="J941">
            <v>4.8</v>
          </cell>
          <cell r="K941">
            <v>39871</v>
          </cell>
          <cell r="L941">
            <v>4.7664020000000002</v>
          </cell>
          <cell r="M941">
            <v>4.8</v>
          </cell>
          <cell r="N941">
            <v>3.5472000000000001</v>
          </cell>
          <cell r="O941">
            <v>4.7664020000000002</v>
          </cell>
          <cell r="P941">
            <v>325.43255299999998</v>
          </cell>
          <cell r="Q941">
            <v>4.7664020000000002</v>
          </cell>
          <cell r="R941" t="str">
            <v>-</v>
          </cell>
          <cell r="S941">
            <v>99.592223000000004</v>
          </cell>
          <cell r="T941">
            <v>1.22326</v>
          </cell>
          <cell r="U941">
            <v>1.620662</v>
          </cell>
          <cell r="V941">
            <v>3.4870999999999999</v>
          </cell>
          <cell r="W941">
            <v>1000</v>
          </cell>
          <cell r="X941" t="str">
            <v>Registered</v>
          </cell>
        </row>
        <row r="942">
          <cell r="A942" t="str">
            <v>THAI10OA</v>
          </cell>
          <cell r="B942">
            <v>3.7</v>
          </cell>
          <cell r="C942">
            <v>40459</v>
          </cell>
          <cell r="D942">
            <v>1.61</v>
          </cell>
          <cell r="E942" t="str">
            <v>Straight</v>
          </cell>
          <cell r="F942" t="str">
            <v>Fixed</v>
          </cell>
          <cell r="G942" t="str">
            <v>A</v>
          </cell>
          <cell r="I942">
            <v>39568</v>
          </cell>
          <cell r="J942">
            <v>4.3</v>
          </cell>
          <cell r="K942">
            <v>39871</v>
          </cell>
          <cell r="L942">
            <v>4.7891029999999999</v>
          </cell>
          <cell r="M942">
            <v>4.95</v>
          </cell>
          <cell r="N942">
            <v>3.5398000000000001</v>
          </cell>
          <cell r="O942">
            <v>4.7891029999999999</v>
          </cell>
          <cell r="P942">
            <v>328.94824899999998</v>
          </cell>
          <cell r="Q942">
            <v>4.7891029999999999</v>
          </cell>
          <cell r="R942" t="str">
            <v>-</v>
          </cell>
          <cell r="S942">
            <v>98.338905999999994</v>
          </cell>
          <cell r="T942">
            <v>1.4597260000000001</v>
          </cell>
          <cell r="U942">
            <v>1.51339</v>
          </cell>
          <cell r="V942">
            <v>3.0874790000000001</v>
          </cell>
          <cell r="W942">
            <v>1000</v>
          </cell>
          <cell r="X942" t="str">
            <v>Registered</v>
          </cell>
        </row>
        <row r="943">
          <cell r="A943" t="str">
            <v>THAI115A</v>
          </cell>
          <cell r="B943">
            <v>4.67</v>
          </cell>
          <cell r="C943">
            <v>40675</v>
          </cell>
          <cell r="D943">
            <v>2.2000000000000002</v>
          </cell>
          <cell r="E943" t="str">
            <v>Straight</v>
          </cell>
          <cell r="F943" t="str">
            <v>Fixed</v>
          </cell>
          <cell r="G943" t="str">
            <v>A</v>
          </cell>
          <cell r="I943">
            <v>39869</v>
          </cell>
          <cell r="J943">
            <v>4.95</v>
          </cell>
          <cell r="K943">
            <v>39871</v>
          </cell>
          <cell r="L943">
            <v>5.0019090000000004</v>
          </cell>
          <cell r="M943">
            <v>5.15</v>
          </cell>
          <cell r="N943">
            <v>3.6487500000000002</v>
          </cell>
          <cell r="O943">
            <v>5.0019090000000004</v>
          </cell>
          <cell r="P943">
            <v>339.060858</v>
          </cell>
          <cell r="Q943">
            <v>5.0019090000000004</v>
          </cell>
          <cell r="R943" t="str">
            <v>-</v>
          </cell>
          <cell r="S943">
            <v>99.329695999999998</v>
          </cell>
          <cell r="T943">
            <v>1.394603</v>
          </cell>
          <cell r="U943">
            <v>2.0343619999999998</v>
          </cell>
          <cell r="V943">
            <v>5.2802850000000001</v>
          </cell>
          <cell r="W943">
            <v>1000</v>
          </cell>
          <cell r="X943" t="str">
            <v>Registered</v>
          </cell>
        </row>
        <row r="944">
          <cell r="A944" t="str">
            <v>THAI11OA</v>
          </cell>
          <cell r="B944">
            <v>5.2</v>
          </cell>
          <cell r="C944">
            <v>40836</v>
          </cell>
          <cell r="D944">
            <v>2.64</v>
          </cell>
          <cell r="E944" t="str">
            <v>Straight</v>
          </cell>
          <cell r="F944" t="str">
            <v>Fixed</v>
          </cell>
          <cell r="G944" t="str">
            <v>A</v>
          </cell>
          <cell r="I944">
            <v>39870</v>
          </cell>
          <cell r="J944">
            <v>4.95</v>
          </cell>
          <cell r="K944">
            <v>39871</v>
          </cell>
          <cell r="L944">
            <v>4.9509400000000001</v>
          </cell>
          <cell r="M944">
            <v>5</v>
          </cell>
          <cell r="N944">
            <v>3.7831250000000001</v>
          </cell>
          <cell r="O944">
            <v>4.9509400000000001</v>
          </cell>
          <cell r="P944">
            <v>319.45691199999999</v>
          </cell>
          <cell r="Q944">
            <v>4.9509400000000001</v>
          </cell>
          <cell r="R944" t="str">
            <v>-</v>
          </cell>
          <cell r="S944">
            <v>100.609466</v>
          </cell>
          <cell r="T944">
            <v>1.8805480000000001</v>
          </cell>
          <cell r="U944">
            <v>2.394692</v>
          </cell>
          <cell r="V944">
            <v>7.1938740000000001</v>
          </cell>
          <cell r="W944">
            <v>1000</v>
          </cell>
          <cell r="X944" t="str">
            <v>Registered</v>
          </cell>
        </row>
        <row r="945">
          <cell r="A945" t="str">
            <v>THAI11OB</v>
          </cell>
          <cell r="B945">
            <v>5.05</v>
          </cell>
          <cell r="C945">
            <v>40818</v>
          </cell>
          <cell r="D945">
            <v>2.59</v>
          </cell>
          <cell r="E945" t="str">
            <v>Straight</v>
          </cell>
          <cell r="F945" t="str">
            <v>Fixed</v>
          </cell>
          <cell r="G945" t="str">
            <v>A</v>
          </cell>
          <cell r="I945">
            <v>39871</v>
          </cell>
          <cell r="J945">
            <v>4.95</v>
          </cell>
          <cell r="K945">
            <v>39871</v>
          </cell>
          <cell r="L945">
            <v>4.9716399999999998</v>
          </cell>
          <cell r="M945">
            <v>5</v>
          </cell>
          <cell r="N945">
            <v>3.7831250000000001</v>
          </cell>
          <cell r="O945">
            <v>4.95</v>
          </cell>
          <cell r="P945">
            <v>321.36500699999999</v>
          </cell>
          <cell r="Q945">
            <v>4.95</v>
          </cell>
          <cell r="R945" t="str">
            <v>-</v>
          </cell>
          <cell r="S945">
            <v>100.242549</v>
          </cell>
          <cell r="T945">
            <v>2.075342</v>
          </cell>
          <cell r="U945">
            <v>2.351019</v>
          </cell>
          <cell r="V945">
            <v>6.9588510000000001</v>
          </cell>
          <cell r="W945">
            <v>1000</v>
          </cell>
          <cell r="X945" t="str">
            <v>Registered</v>
          </cell>
        </row>
        <row r="946">
          <cell r="A946" t="str">
            <v>THAI12NA</v>
          </cell>
          <cell r="B946">
            <v>5.04</v>
          </cell>
          <cell r="C946">
            <v>41235</v>
          </cell>
          <cell r="D946">
            <v>3.73</v>
          </cell>
          <cell r="E946" t="str">
            <v>Straight</v>
          </cell>
          <cell r="F946" t="str">
            <v>Fixed</v>
          </cell>
          <cell r="G946" t="str">
            <v>A</v>
          </cell>
          <cell r="I946">
            <v>39800</v>
          </cell>
          <cell r="J946">
            <v>5.3174999999999999</v>
          </cell>
          <cell r="K946">
            <v>39871</v>
          </cell>
          <cell r="L946">
            <v>5.552181</v>
          </cell>
          <cell r="M946">
            <v>5.65</v>
          </cell>
          <cell r="N946">
            <v>4.3280000000000003</v>
          </cell>
          <cell r="O946">
            <v>5.552181</v>
          </cell>
          <cell r="P946">
            <v>339.00869399999999</v>
          </cell>
          <cell r="Q946">
            <v>5.552181</v>
          </cell>
          <cell r="R946" t="str">
            <v>-</v>
          </cell>
          <cell r="S946">
            <v>98.309978000000001</v>
          </cell>
          <cell r="T946">
            <v>1.367014</v>
          </cell>
          <cell r="U946">
            <v>3.3016480000000001</v>
          </cell>
          <cell r="V946">
            <v>13.200112000000001</v>
          </cell>
          <cell r="W946">
            <v>1000</v>
          </cell>
          <cell r="X946" t="str">
            <v>Registered</v>
          </cell>
        </row>
        <row r="947">
          <cell r="A947" t="str">
            <v>THAI13OA</v>
          </cell>
          <cell r="B947">
            <v>5.5</v>
          </cell>
          <cell r="C947">
            <v>41549</v>
          </cell>
          <cell r="D947">
            <v>4.59</v>
          </cell>
          <cell r="E947" t="str">
            <v>Straight</v>
          </cell>
          <cell r="F947" t="str">
            <v>Fixed</v>
          </cell>
          <cell r="G947" t="str">
            <v>A</v>
          </cell>
          <cell r="I947" t="str">
            <v>-</v>
          </cell>
          <cell r="J947" t="str">
            <v>-</v>
          </cell>
          <cell r="K947">
            <v>39871</v>
          </cell>
          <cell r="L947">
            <v>5.9272720000000003</v>
          </cell>
          <cell r="M947">
            <v>6</v>
          </cell>
          <cell r="N947">
            <v>4.6420000000000003</v>
          </cell>
          <cell r="O947">
            <v>5.9272720000000003</v>
          </cell>
          <cell r="P947">
            <v>344.261256</v>
          </cell>
          <cell r="Q947">
            <v>5.9272720000000003</v>
          </cell>
          <cell r="R947" t="str">
            <v>-</v>
          </cell>
          <cell r="S947">
            <v>98.307181999999997</v>
          </cell>
          <cell r="T947">
            <v>2.2602739999999999</v>
          </cell>
          <cell r="U947">
            <v>3.9045359999999998</v>
          </cell>
          <cell r="V947">
            <v>18.570143000000002</v>
          </cell>
          <cell r="W947">
            <v>1000</v>
          </cell>
          <cell r="X947" t="str">
            <v>Registered</v>
          </cell>
        </row>
        <row r="948">
          <cell r="A948" t="str">
            <v>THAI14OA</v>
          </cell>
          <cell r="B948">
            <v>5.8</v>
          </cell>
          <cell r="C948">
            <v>41932</v>
          </cell>
          <cell r="D948">
            <v>5.64</v>
          </cell>
          <cell r="E948" t="str">
            <v>Straight</v>
          </cell>
          <cell r="F948" t="str">
            <v>Fixed</v>
          </cell>
          <cell r="G948" t="str">
            <v>A</v>
          </cell>
          <cell r="I948">
            <v>39757</v>
          </cell>
          <cell r="J948">
            <v>5.15</v>
          </cell>
          <cell r="K948">
            <v>39871</v>
          </cell>
          <cell r="L948">
            <v>6.3363149999999999</v>
          </cell>
          <cell r="M948">
            <v>6.55</v>
          </cell>
          <cell r="N948">
            <v>5.1377139999999999</v>
          </cell>
          <cell r="O948">
            <v>6.3363149999999999</v>
          </cell>
          <cell r="P948">
            <v>360.89929000000001</v>
          </cell>
          <cell r="Q948">
            <v>6.3363149999999999</v>
          </cell>
          <cell r="R948" t="str">
            <v>-</v>
          </cell>
          <cell r="S948">
            <v>97.489615000000001</v>
          </cell>
          <cell r="T948">
            <v>2.097534</v>
          </cell>
          <cell r="U948">
            <v>4.6286630000000004</v>
          </cell>
          <cell r="V948">
            <v>26.162485</v>
          </cell>
          <cell r="W948">
            <v>1000</v>
          </cell>
          <cell r="X948" t="str">
            <v>Registered</v>
          </cell>
        </row>
        <row r="949">
          <cell r="A949" t="str">
            <v>THAI155A</v>
          </cell>
          <cell r="B949">
            <v>5.19</v>
          </cell>
          <cell r="C949">
            <v>42136</v>
          </cell>
          <cell r="D949">
            <v>6.2</v>
          </cell>
          <cell r="E949" t="str">
            <v>Straight</v>
          </cell>
          <cell r="F949" t="str">
            <v>Fixed</v>
          </cell>
          <cell r="G949" t="str">
            <v>A</v>
          </cell>
          <cell r="I949">
            <v>39801</v>
          </cell>
          <cell r="J949">
            <v>5.41</v>
          </cell>
          <cell r="K949">
            <v>39871</v>
          </cell>
          <cell r="L949">
            <v>6.5041729999999998</v>
          </cell>
          <cell r="M949">
            <v>6.7</v>
          </cell>
          <cell r="N949">
            <v>5.2505709999999999</v>
          </cell>
          <cell r="O949">
            <v>6.5041729999999998</v>
          </cell>
          <cell r="P949">
            <v>367.23627699999997</v>
          </cell>
          <cell r="Q949">
            <v>6.5041729999999998</v>
          </cell>
          <cell r="R949" t="str">
            <v>-</v>
          </cell>
          <cell r="S949">
            <v>93.395435000000006</v>
          </cell>
          <cell r="T949">
            <v>1.54989</v>
          </cell>
          <cell r="U949">
            <v>5.0916269999999999</v>
          </cell>
          <cell r="V949">
            <v>31.352806999999999</v>
          </cell>
          <cell r="W949">
            <v>1000</v>
          </cell>
          <cell r="X949" t="str">
            <v>Registered</v>
          </cell>
        </row>
        <row r="950">
          <cell r="A950" t="str">
            <v>TICON115A</v>
          </cell>
          <cell r="B950">
            <v>4.66</v>
          </cell>
          <cell r="C950">
            <v>40677</v>
          </cell>
          <cell r="D950">
            <v>2.2000000000000002</v>
          </cell>
          <cell r="E950" t="str">
            <v>Straight</v>
          </cell>
          <cell r="F950" t="str">
            <v>Fixed</v>
          </cell>
          <cell r="G950" t="str">
            <v>A-</v>
          </cell>
          <cell r="I950" t="str">
            <v>-</v>
          </cell>
          <cell r="J950" t="str">
            <v>-</v>
          </cell>
          <cell r="K950" t="str">
            <v>-</v>
          </cell>
          <cell r="L950" t="str">
            <v>-</v>
          </cell>
          <cell r="M950" t="str">
            <v>-</v>
          </cell>
          <cell r="N950" t="str">
            <v>-</v>
          </cell>
          <cell r="O950">
            <v>4.172466</v>
          </cell>
          <cell r="P950">
            <v>254.06565800000001</v>
          </cell>
          <cell r="Q950">
            <v>4.172466</v>
          </cell>
          <cell r="R950" t="str">
            <v>-</v>
          </cell>
          <cell r="S950">
            <v>101.029303</v>
          </cell>
          <cell r="T950">
            <v>1.366082</v>
          </cell>
          <cell r="U950">
            <v>2.0494400000000002</v>
          </cell>
          <cell r="V950">
            <v>5.3524529999999997</v>
          </cell>
          <cell r="W950">
            <v>1000</v>
          </cell>
          <cell r="X950" t="str">
            <v>Registered</v>
          </cell>
        </row>
        <row r="951">
          <cell r="A951" t="str">
            <v>TICON118A</v>
          </cell>
          <cell r="B951">
            <v>5.4</v>
          </cell>
          <cell r="C951">
            <v>40760</v>
          </cell>
          <cell r="D951">
            <v>2.4300000000000002</v>
          </cell>
          <cell r="E951" t="str">
            <v>Straight</v>
          </cell>
          <cell r="F951" t="str">
            <v>Fixed</v>
          </cell>
          <cell r="G951" t="str">
            <v>A-</v>
          </cell>
          <cell r="I951">
            <v>39703</v>
          </cell>
          <cell r="J951">
            <v>5.2</v>
          </cell>
          <cell r="K951" t="str">
            <v>-</v>
          </cell>
          <cell r="L951" t="str">
            <v>-</v>
          </cell>
          <cell r="M951" t="str">
            <v>-</v>
          </cell>
          <cell r="N951" t="str">
            <v>-</v>
          </cell>
          <cell r="O951">
            <v>4.2690359999999998</v>
          </cell>
          <cell r="P951">
            <v>257.58605799999998</v>
          </cell>
          <cell r="Q951">
            <v>4.2690359999999998</v>
          </cell>
          <cell r="R951" t="str">
            <v>-</v>
          </cell>
          <cell r="S951">
            <v>102.603326</v>
          </cell>
          <cell r="T951">
            <v>0.35506799999999999</v>
          </cell>
          <cell r="U951">
            <v>2.2558880000000001</v>
          </cell>
          <cell r="V951">
            <v>6.3607469999999999</v>
          </cell>
          <cell r="W951">
            <v>1000</v>
          </cell>
          <cell r="X951" t="str">
            <v>Registered</v>
          </cell>
        </row>
        <row r="952">
          <cell r="A952" t="str">
            <v>TIS097A</v>
          </cell>
          <cell r="B952">
            <v>5.84</v>
          </cell>
          <cell r="C952">
            <v>40021</v>
          </cell>
          <cell r="D952">
            <v>0.41</v>
          </cell>
          <cell r="E952" t="str">
            <v>Straight</v>
          </cell>
          <cell r="F952" t="str">
            <v>Fixed</v>
          </cell>
          <cell r="H952" t="str">
            <v>AAA(tha)</v>
          </cell>
          <cell r="I952">
            <v>39793</v>
          </cell>
          <cell r="J952">
            <v>3.57</v>
          </cell>
          <cell r="K952">
            <v>39871</v>
          </cell>
          <cell r="L952">
            <v>2.5951749999999998</v>
          </cell>
          <cell r="M952">
            <v>2.6026549999999999</v>
          </cell>
          <cell r="N952">
            <v>1.907</v>
          </cell>
          <cell r="O952">
            <v>2.5951749999999998</v>
          </cell>
          <cell r="P952">
            <v>119.784684</v>
          </cell>
          <cell r="Q952">
            <v>2.5951749999999998</v>
          </cell>
          <cell r="R952" t="str">
            <v>-</v>
          </cell>
          <cell r="S952">
            <v>101.321555</v>
          </cell>
          <cell r="T952">
            <v>0.52800000000000002</v>
          </cell>
          <cell r="U952">
            <v>0.400285</v>
          </cell>
          <cell r="V952">
            <v>0.35780699999999999</v>
          </cell>
          <cell r="W952">
            <v>1000</v>
          </cell>
          <cell r="X952" t="str">
            <v>Registered</v>
          </cell>
        </row>
        <row r="953">
          <cell r="A953" t="str">
            <v>TISCO192A</v>
          </cell>
          <cell r="B953">
            <v>5.5</v>
          </cell>
          <cell r="C953">
            <v>43513</v>
          </cell>
          <cell r="D953">
            <v>9.9700000000000006</v>
          </cell>
          <cell r="E953" t="str">
            <v>Straight</v>
          </cell>
          <cell r="F953" t="str">
            <v>Fixed</v>
          </cell>
          <cell r="H953" t="str">
            <v>A-(tha)</v>
          </cell>
          <cell r="I953" t="str">
            <v>-</v>
          </cell>
          <cell r="J953" t="str">
            <v>-</v>
          </cell>
          <cell r="K953" t="str">
            <v>-</v>
          </cell>
          <cell r="L953" t="str">
            <v>-</v>
          </cell>
          <cell r="M953" t="str">
            <v>-</v>
          </cell>
          <cell r="N953" t="str">
            <v>-</v>
          </cell>
          <cell r="O953">
            <v>6.1849670000000003</v>
          </cell>
          <cell r="P953">
            <v>245.02342100000001</v>
          </cell>
          <cell r="Q953">
            <v>6.1849670000000003</v>
          </cell>
          <cell r="R953" t="str">
            <v>-</v>
          </cell>
          <cell r="S953">
            <v>98.208083999999999</v>
          </cell>
          <cell r="T953">
            <v>0.18082200000000001</v>
          </cell>
          <cell r="U953">
            <v>7.5083549999999999</v>
          </cell>
          <cell r="V953">
            <v>68.323971999999998</v>
          </cell>
          <cell r="W953">
            <v>1000</v>
          </cell>
          <cell r="X953" t="str">
            <v>Registered</v>
          </cell>
        </row>
        <row r="954">
          <cell r="A954" t="str">
            <v>TLT094A</v>
          </cell>
          <cell r="B954">
            <v>5.59</v>
          </cell>
          <cell r="C954">
            <v>39907</v>
          </cell>
          <cell r="D954">
            <v>0.09</v>
          </cell>
          <cell r="E954" t="str">
            <v>Straight</v>
          </cell>
          <cell r="F954" t="str">
            <v>Fixed</v>
          </cell>
          <cell r="G954" t="str">
            <v>AAA</v>
          </cell>
          <cell r="I954">
            <v>39778</v>
          </cell>
          <cell r="J954">
            <v>3.81</v>
          </cell>
          <cell r="K954">
            <v>39871</v>
          </cell>
          <cell r="L954">
            <v>2.6400960000000002</v>
          </cell>
          <cell r="M954">
            <v>2.684539</v>
          </cell>
          <cell r="N954">
            <v>1.9055</v>
          </cell>
          <cell r="O954">
            <v>2.6400960000000002</v>
          </cell>
          <cell r="P954">
            <v>121.549199</v>
          </cell>
          <cell r="Q954">
            <v>2.6400960000000002</v>
          </cell>
          <cell r="R954" t="str">
            <v>-</v>
          </cell>
          <cell r="S954">
            <v>100.27753</v>
          </cell>
          <cell r="T954">
            <v>2.2666300000000001</v>
          </cell>
          <cell r="U954">
            <v>9.1937000000000005E-2</v>
          </cell>
          <cell r="V954">
            <v>5.3822000000000002E-2</v>
          </cell>
          <cell r="W954">
            <v>1000</v>
          </cell>
          <cell r="X954" t="str">
            <v>Registered</v>
          </cell>
        </row>
        <row r="955">
          <cell r="A955" t="str">
            <v>TLT097A</v>
          </cell>
          <cell r="B955">
            <v>4.32</v>
          </cell>
          <cell r="C955">
            <v>40010</v>
          </cell>
          <cell r="D955">
            <v>0.38</v>
          </cell>
          <cell r="E955" t="str">
            <v>Straight</v>
          </cell>
          <cell r="F955" t="str">
            <v>Fixed</v>
          </cell>
          <cell r="G955" t="str">
            <v>AAA</v>
          </cell>
          <cell r="I955">
            <v>39805</v>
          </cell>
          <cell r="J955">
            <v>3.18</v>
          </cell>
          <cell r="K955">
            <v>39871</v>
          </cell>
          <cell r="L955">
            <v>2.6477469999999999</v>
          </cell>
          <cell r="M955">
            <v>2.6612179999999999</v>
          </cell>
          <cell r="N955">
            <v>1.907</v>
          </cell>
          <cell r="O955">
            <v>2.6477469999999999</v>
          </cell>
          <cell r="P955">
            <v>124.96543699999999</v>
          </cell>
          <cell r="Q955">
            <v>2.6477469999999999</v>
          </cell>
          <cell r="R955" t="str">
            <v>-</v>
          </cell>
          <cell r="S955">
            <v>100.63557900000001</v>
          </cell>
          <cell r="T955">
            <v>0.52076699999999998</v>
          </cell>
          <cell r="U955">
            <v>0.37043799999999999</v>
          </cell>
          <cell r="V955">
            <v>0.32002399999999998</v>
          </cell>
          <cell r="W955">
            <v>1000</v>
          </cell>
          <cell r="X955" t="str">
            <v>Registered</v>
          </cell>
        </row>
        <row r="956">
          <cell r="A956" t="str">
            <v>TLT09DA</v>
          </cell>
          <cell r="B956">
            <v>4.9800000000000004</v>
          </cell>
          <cell r="C956">
            <v>40167</v>
          </cell>
          <cell r="D956">
            <v>0.81</v>
          </cell>
          <cell r="E956" t="str">
            <v>Straight</v>
          </cell>
          <cell r="F956" t="str">
            <v>Fixed</v>
          </cell>
          <cell r="G956" t="str">
            <v>AAA</v>
          </cell>
          <cell r="I956">
            <v>39799</v>
          </cell>
          <cell r="J956">
            <v>3.28</v>
          </cell>
          <cell r="K956">
            <v>39871</v>
          </cell>
          <cell r="L956">
            <v>2.712596</v>
          </cell>
          <cell r="M956">
            <v>2.8210109999999999</v>
          </cell>
          <cell r="N956">
            <v>2.6454</v>
          </cell>
          <cell r="O956">
            <v>2.712596</v>
          </cell>
          <cell r="P956">
            <v>132.62045900000001</v>
          </cell>
          <cell r="Q956">
            <v>2.712596</v>
          </cell>
          <cell r="R956" t="str">
            <v>-</v>
          </cell>
          <cell r="S956">
            <v>101.794338</v>
          </cell>
          <cell r="T956">
            <v>0.96871200000000002</v>
          </cell>
          <cell r="U956">
            <v>0.78149400000000002</v>
          </cell>
          <cell r="V956">
            <v>1.001959</v>
          </cell>
          <cell r="W956">
            <v>1000</v>
          </cell>
          <cell r="X956" t="str">
            <v>Registered</v>
          </cell>
        </row>
        <row r="957">
          <cell r="A957" t="str">
            <v>TLT09NA</v>
          </cell>
          <cell r="B957">
            <v>4.3</v>
          </cell>
          <cell r="C957">
            <v>40139</v>
          </cell>
          <cell r="D957">
            <v>0.73</v>
          </cell>
          <cell r="E957" t="str">
            <v>Straight</v>
          </cell>
          <cell r="F957" t="str">
            <v>Fixed</v>
          </cell>
          <cell r="G957" t="str">
            <v>AAA</v>
          </cell>
          <cell r="I957">
            <v>39799</v>
          </cell>
          <cell r="J957">
            <v>3.28</v>
          </cell>
          <cell r="K957">
            <v>39871</v>
          </cell>
          <cell r="L957">
            <v>2.7312029999999998</v>
          </cell>
          <cell r="M957">
            <v>2.7636090000000002</v>
          </cell>
          <cell r="N957">
            <v>2.6181399999999999</v>
          </cell>
          <cell r="O957">
            <v>2.7312029999999998</v>
          </cell>
          <cell r="P957">
            <v>133.45066800000001</v>
          </cell>
          <cell r="Q957">
            <v>2.7312029999999998</v>
          </cell>
          <cell r="R957" t="str">
            <v>-</v>
          </cell>
          <cell r="S957">
            <v>101.13218500000001</v>
          </cell>
          <cell r="T957">
            <v>1.166301</v>
          </cell>
          <cell r="U957">
            <v>0.70459099999999997</v>
          </cell>
          <cell r="V957">
            <v>0.84897400000000001</v>
          </cell>
          <cell r="W957">
            <v>1000</v>
          </cell>
          <cell r="X957" t="str">
            <v>Registered</v>
          </cell>
        </row>
        <row r="958">
          <cell r="A958" t="str">
            <v>TLT102A</v>
          </cell>
          <cell r="B958">
            <v>3.32</v>
          </cell>
          <cell r="C958">
            <v>40237</v>
          </cell>
          <cell r="D958">
            <v>1</v>
          </cell>
          <cell r="E958" t="str">
            <v>Straight</v>
          </cell>
          <cell r="F958" t="str">
            <v>Fixed</v>
          </cell>
          <cell r="G958" t="str">
            <v>AAA</v>
          </cell>
          <cell r="I958">
            <v>39869</v>
          </cell>
          <cell r="J958">
            <v>2.77</v>
          </cell>
          <cell r="K958">
            <v>39871</v>
          </cell>
          <cell r="L958">
            <v>2.8621729999999999</v>
          </cell>
          <cell r="M958">
            <v>2.95</v>
          </cell>
          <cell r="N958">
            <v>2.7772359999999998</v>
          </cell>
          <cell r="O958">
            <v>2.8621729999999999</v>
          </cell>
          <cell r="P958">
            <v>145.078868</v>
          </cell>
          <cell r="Q958">
            <v>2.8621729999999999</v>
          </cell>
          <cell r="R958" t="str">
            <v>-</v>
          </cell>
          <cell r="S958">
            <v>100.458641</v>
          </cell>
          <cell r="T958">
            <v>9.0959999999999999E-3</v>
          </cell>
          <cell r="U958">
            <v>0.97110700000000005</v>
          </cell>
          <cell r="V958">
            <v>1.425646</v>
          </cell>
          <cell r="W958">
            <v>1000</v>
          </cell>
          <cell r="X958" t="str">
            <v>Registered</v>
          </cell>
        </row>
        <row r="959">
          <cell r="A959" t="str">
            <v>TLT104A</v>
          </cell>
          <cell r="B959">
            <v>4.1100000000000003</v>
          </cell>
          <cell r="C959">
            <v>40279</v>
          </cell>
          <cell r="D959">
            <v>1.1100000000000001</v>
          </cell>
          <cell r="E959" t="str">
            <v>Straight</v>
          </cell>
          <cell r="F959" t="str">
            <v>Fixed</v>
          </cell>
          <cell r="G959" t="str">
            <v>AAA</v>
          </cell>
          <cell r="I959">
            <v>39843</v>
          </cell>
          <cell r="J959">
            <v>3.4</v>
          </cell>
          <cell r="K959">
            <v>39871</v>
          </cell>
          <cell r="L959">
            <v>2.9595760000000002</v>
          </cell>
          <cell r="M959">
            <v>3.2233489999999998</v>
          </cell>
          <cell r="N959">
            <v>2.7069999999999999</v>
          </cell>
          <cell r="O959">
            <v>2.9595760000000002</v>
          </cell>
          <cell r="P959">
            <v>153.28843000000001</v>
          </cell>
          <cell r="Q959">
            <v>2.9595760000000002</v>
          </cell>
          <cell r="R959" t="str">
            <v>-</v>
          </cell>
          <cell r="S959">
            <v>101.25274</v>
          </cell>
          <cell r="T959">
            <v>1.587699</v>
          </cell>
          <cell r="U959">
            <v>1.066813</v>
          </cell>
          <cell r="V959">
            <v>1.686963</v>
          </cell>
          <cell r="W959">
            <v>1000</v>
          </cell>
          <cell r="X959" t="str">
            <v>Registered</v>
          </cell>
        </row>
        <row r="960">
          <cell r="A960" t="str">
            <v>TLT107A</v>
          </cell>
          <cell r="B960">
            <v>5</v>
          </cell>
          <cell r="C960">
            <v>40375</v>
          </cell>
          <cell r="D960">
            <v>1.38</v>
          </cell>
          <cell r="E960" t="str">
            <v>Straight</v>
          </cell>
          <cell r="F960" t="str">
            <v>Fixed</v>
          </cell>
          <cell r="G960" t="str">
            <v>AAA</v>
          </cell>
          <cell r="I960">
            <v>39862</v>
          </cell>
          <cell r="J960">
            <v>3.0550000000000002</v>
          </cell>
          <cell r="K960">
            <v>39871</v>
          </cell>
          <cell r="L960">
            <v>2.9181599999999999</v>
          </cell>
          <cell r="M960">
            <v>3.1</v>
          </cell>
          <cell r="N960">
            <v>2.7204999999999999</v>
          </cell>
          <cell r="O960">
            <v>2.9181599999999999</v>
          </cell>
          <cell r="P960">
            <v>141.42418699999999</v>
          </cell>
          <cell r="Q960">
            <v>2.9181599999999999</v>
          </cell>
          <cell r="R960" t="str">
            <v>-</v>
          </cell>
          <cell r="S960">
            <v>102.803833</v>
          </cell>
          <cell r="T960">
            <v>0.60274000000000005</v>
          </cell>
          <cell r="U960">
            <v>1.3203769999999999</v>
          </cell>
          <cell r="V960">
            <v>2.4218069999999998</v>
          </cell>
          <cell r="W960">
            <v>1000</v>
          </cell>
          <cell r="X960" t="str">
            <v>Registered</v>
          </cell>
        </row>
        <row r="961">
          <cell r="A961" t="str">
            <v>TLT108A</v>
          </cell>
          <cell r="B961">
            <v>4</v>
          </cell>
          <cell r="C961">
            <v>40406</v>
          </cell>
          <cell r="D961">
            <v>1.46</v>
          </cell>
          <cell r="E961" t="str">
            <v>Straight</v>
          </cell>
          <cell r="F961" t="str">
            <v>Fixed</v>
          </cell>
          <cell r="G961" t="str">
            <v>AAA</v>
          </cell>
          <cell r="I961">
            <v>39861</v>
          </cell>
          <cell r="J961">
            <v>3.08</v>
          </cell>
          <cell r="K961">
            <v>39871</v>
          </cell>
          <cell r="L961">
            <v>3.0329449999999998</v>
          </cell>
          <cell r="M961">
            <v>3.1</v>
          </cell>
          <cell r="N961">
            <v>2.7250000000000001</v>
          </cell>
          <cell r="O961">
            <v>3.0329449999999998</v>
          </cell>
          <cell r="P961">
            <v>151.39842200000001</v>
          </cell>
          <cell r="Q961">
            <v>3.0329449999999998</v>
          </cell>
          <cell r="R961" t="str">
            <v>-</v>
          </cell>
          <cell r="S961">
            <v>101.38654699999999</v>
          </cell>
          <cell r="T961">
            <v>0.14246600000000001</v>
          </cell>
          <cell r="U961">
            <v>1.409897</v>
          </cell>
          <cell r="V961">
            <v>2.7049050000000001</v>
          </cell>
          <cell r="W961">
            <v>1000</v>
          </cell>
          <cell r="X961" t="str">
            <v>Registered</v>
          </cell>
        </row>
        <row r="962">
          <cell r="A962" t="str">
            <v>TLT10NA</v>
          </cell>
          <cell r="B962">
            <v>4.5199999999999996</v>
          </cell>
          <cell r="C962">
            <v>40504</v>
          </cell>
          <cell r="D962">
            <v>1.73</v>
          </cell>
          <cell r="E962" t="str">
            <v>Straight</v>
          </cell>
          <cell r="F962" t="str">
            <v>Fixed</v>
          </cell>
          <cell r="G962" t="str">
            <v>AAA</v>
          </cell>
          <cell r="I962">
            <v>39414</v>
          </cell>
          <cell r="J962">
            <v>4.5149999999999997</v>
          </cell>
          <cell r="K962">
            <v>39871</v>
          </cell>
          <cell r="L962">
            <v>3.1259570000000001</v>
          </cell>
          <cell r="M962">
            <v>3.2</v>
          </cell>
          <cell r="N962">
            <v>2.7471999999999999</v>
          </cell>
          <cell r="O962">
            <v>3.1259570000000001</v>
          </cell>
          <cell r="P962">
            <v>158.557897</v>
          </cell>
          <cell r="Q962">
            <v>3.1259570000000001</v>
          </cell>
          <cell r="R962" t="str">
            <v>-</v>
          </cell>
          <cell r="S962">
            <v>102.33720099999999</v>
          </cell>
          <cell r="T962">
            <v>1.225973</v>
          </cell>
          <cell r="U962">
            <v>1.6347579999999999</v>
          </cell>
          <cell r="V962">
            <v>3.5462690000000001</v>
          </cell>
          <cell r="W962">
            <v>1000</v>
          </cell>
          <cell r="X962" t="str">
            <v>Registered</v>
          </cell>
        </row>
        <row r="963">
          <cell r="A963" t="str">
            <v>TLT10NB</v>
          </cell>
          <cell r="B963">
            <v>4.1100000000000003</v>
          </cell>
          <cell r="C963">
            <v>40508</v>
          </cell>
          <cell r="D963">
            <v>1.74</v>
          </cell>
          <cell r="E963" t="str">
            <v>Straight</v>
          </cell>
          <cell r="F963" t="str">
            <v>Fixed</v>
          </cell>
          <cell r="G963" t="str">
            <v>AAA</v>
          </cell>
          <cell r="I963">
            <v>39864</v>
          </cell>
          <cell r="J963">
            <v>3.22</v>
          </cell>
          <cell r="K963">
            <v>39871</v>
          </cell>
          <cell r="L963">
            <v>3.1325479999999999</v>
          </cell>
          <cell r="M963">
            <v>3.2</v>
          </cell>
          <cell r="N963">
            <v>2.7471999999999999</v>
          </cell>
          <cell r="O963">
            <v>3.1325479999999999</v>
          </cell>
          <cell r="P963">
            <v>159.12664799999999</v>
          </cell>
          <cell r="Q963">
            <v>3.1325479999999999</v>
          </cell>
          <cell r="R963" t="str">
            <v>-</v>
          </cell>
          <cell r="S963">
            <v>101.651644</v>
          </cell>
          <cell r="T963">
            <v>1.069726</v>
          </cell>
          <cell r="U963">
            <v>1.650792</v>
          </cell>
          <cell r="V963">
            <v>3.6013470000000001</v>
          </cell>
          <cell r="W963">
            <v>1000</v>
          </cell>
          <cell r="X963" t="str">
            <v>Registered</v>
          </cell>
        </row>
        <row r="964">
          <cell r="A964" t="str">
            <v>TLT112A</v>
          </cell>
          <cell r="B964">
            <v>3.5</v>
          </cell>
          <cell r="C964">
            <v>40602</v>
          </cell>
          <cell r="D964">
            <v>2</v>
          </cell>
          <cell r="E964" t="str">
            <v>Straight</v>
          </cell>
          <cell r="F964" t="str">
            <v>Fixed</v>
          </cell>
          <cell r="G964" t="str">
            <v>AAA</v>
          </cell>
          <cell r="I964">
            <v>39871</v>
          </cell>
          <cell r="J964">
            <v>3.12</v>
          </cell>
          <cell r="K964">
            <v>39871</v>
          </cell>
          <cell r="L964">
            <v>3.249984</v>
          </cell>
          <cell r="M964">
            <v>3.3</v>
          </cell>
          <cell r="N964">
            <v>2.7785000000000002</v>
          </cell>
          <cell r="O964">
            <v>3.12</v>
          </cell>
          <cell r="P964">
            <v>152.14561</v>
          </cell>
          <cell r="Q964">
            <v>3.12</v>
          </cell>
          <cell r="R964" t="str">
            <v>-</v>
          </cell>
          <cell r="S964">
            <v>100.743033</v>
          </cell>
          <cell r="T964">
            <v>9.5890000000000003E-3</v>
          </cell>
          <cell r="U964">
            <v>1.9125209999999999</v>
          </cell>
          <cell r="V964">
            <v>4.6544699999999999</v>
          </cell>
          <cell r="W964">
            <v>1000</v>
          </cell>
          <cell r="X964" t="str">
            <v>Registered</v>
          </cell>
        </row>
        <row r="965">
          <cell r="A965" t="str">
            <v>TLT112B</v>
          </cell>
          <cell r="B965">
            <v>3.5</v>
          </cell>
          <cell r="C965">
            <v>40599</v>
          </cell>
          <cell r="D965">
            <v>1.99</v>
          </cell>
          <cell r="E965" t="str">
            <v>Straight</v>
          </cell>
          <cell r="F965" t="str">
            <v>Fixed</v>
          </cell>
          <cell r="G965" t="str">
            <v>AAA</v>
          </cell>
          <cell r="I965" t="str">
            <v>-</v>
          </cell>
          <cell r="J965" t="str">
            <v>-</v>
          </cell>
          <cell r="K965" t="str">
            <v>-</v>
          </cell>
          <cell r="L965" t="str">
            <v>-</v>
          </cell>
          <cell r="M965" t="str">
            <v>-</v>
          </cell>
          <cell r="N965" t="str">
            <v>-</v>
          </cell>
          <cell r="O965">
            <v>3.1988219999999998</v>
          </cell>
          <cell r="P965">
            <v>160.40280000000001</v>
          </cell>
          <cell r="Q965">
            <v>3.1988219999999998</v>
          </cell>
          <cell r="R965" t="str">
            <v>-</v>
          </cell>
          <cell r="S965">
            <v>100.58877200000001</v>
          </cell>
          <cell r="T965">
            <v>3.8356000000000001E-2</v>
          </cell>
          <cell r="U965">
            <v>1.903645</v>
          </cell>
          <cell r="V965">
            <v>4.6158760000000001</v>
          </cell>
          <cell r="W965">
            <v>1000</v>
          </cell>
          <cell r="X965" t="str">
            <v>Registered</v>
          </cell>
        </row>
        <row r="966">
          <cell r="A966" t="str">
            <v>TLT128A</v>
          </cell>
          <cell r="B966">
            <v>4.53</v>
          </cell>
          <cell r="C966">
            <v>41137</v>
          </cell>
          <cell r="D966">
            <v>3.46</v>
          </cell>
          <cell r="E966" t="str">
            <v>Straight</v>
          </cell>
          <cell r="F966" t="str">
            <v>Fixed</v>
          </cell>
          <cell r="G966" t="str">
            <v>AAA</v>
          </cell>
          <cell r="I966">
            <v>39570</v>
          </cell>
          <cell r="J966">
            <v>4.5</v>
          </cell>
          <cell r="K966">
            <v>39871</v>
          </cell>
          <cell r="L966">
            <v>3.6537060000000001</v>
          </cell>
          <cell r="M966">
            <v>3.85</v>
          </cell>
          <cell r="N966">
            <v>3.3631250000000001</v>
          </cell>
          <cell r="O966">
            <v>3.6537060000000001</v>
          </cell>
          <cell r="P966">
            <v>154.98361399999999</v>
          </cell>
          <cell r="Q966">
            <v>3.6537060000000001</v>
          </cell>
          <cell r="R966" t="str">
            <v>-</v>
          </cell>
          <cell r="S966">
            <v>102.84135999999999</v>
          </cell>
          <cell r="T966">
            <v>0.16134200000000001</v>
          </cell>
          <cell r="U966">
            <v>3.1817419999999998</v>
          </cell>
          <cell r="V966">
            <v>12.103764999999999</v>
          </cell>
          <cell r="W966">
            <v>1000</v>
          </cell>
          <cell r="X966" t="str">
            <v>Registered</v>
          </cell>
        </row>
        <row r="967">
          <cell r="A967" t="str">
            <v>TMB153A</v>
          </cell>
          <cell r="B967">
            <v>4.75</v>
          </cell>
          <cell r="C967">
            <v>42072</v>
          </cell>
          <cell r="D967">
            <v>6.02</v>
          </cell>
          <cell r="E967" t="str">
            <v>Straight</v>
          </cell>
          <cell r="F967" t="str">
            <v>Floated</v>
          </cell>
          <cell r="G967" t="str">
            <v>A</v>
          </cell>
          <cell r="H967" t="str">
            <v>A(tha)</v>
          </cell>
          <cell r="I967" t="str">
            <v>-</v>
          </cell>
          <cell r="J967" t="str">
            <v>-</v>
          </cell>
          <cell r="K967">
            <v>38960</v>
          </cell>
          <cell r="L967">
            <v>5.9000909999999998</v>
          </cell>
          <cell r="M967">
            <v>6.0001819999999997</v>
          </cell>
          <cell r="N967">
            <v>5.8</v>
          </cell>
          <cell r="O967">
            <v>3.200091</v>
          </cell>
          <cell r="P967">
            <v>180.00909999999999</v>
          </cell>
          <cell r="Q967">
            <v>3.200091</v>
          </cell>
          <cell r="R967">
            <v>1.8000910000000001</v>
          </cell>
          <cell r="S967">
            <v>108.838296</v>
          </cell>
          <cell r="T967">
            <v>-0.10410999999999999</v>
          </cell>
          <cell r="U967">
            <v>5.2856610000000002</v>
          </cell>
          <cell r="V967">
            <v>31.416063000000001</v>
          </cell>
          <cell r="W967">
            <v>1000</v>
          </cell>
          <cell r="X967" t="str">
            <v>Registered</v>
          </cell>
        </row>
        <row r="968">
          <cell r="A968" t="str">
            <v>TOP09OA</v>
          </cell>
          <cell r="B968">
            <v>5.39</v>
          </cell>
          <cell r="C968">
            <v>40117</v>
          </cell>
          <cell r="D968">
            <v>0.67</v>
          </cell>
          <cell r="E968" t="str">
            <v>Straight</v>
          </cell>
          <cell r="F968" t="str">
            <v>Fixed</v>
          </cell>
          <cell r="H968" t="str">
            <v>AA-(tha)</v>
          </cell>
          <cell r="I968">
            <v>39769</v>
          </cell>
          <cell r="J968">
            <v>3.89</v>
          </cell>
          <cell r="K968">
            <v>39871</v>
          </cell>
          <cell r="L968">
            <v>3.0401790000000002</v>
          </cell>
          <cell r="M968">
            <v>3.2252999999999998</v>
          </cell>
          <cell r="N968">
            <v>2.7</v>
          </cell>
          <cell r="O968">
            <v>3.0401790000000002</v>
          </cell>
          <cell r="P968">
            <v>164.29019600000001</v>
          </cell>
          <cell r="Q968">
            <v>3.0401790000000002</v>
          </cell>
          <cell r="R968" t="str">
            <v>-</v>
          </cell>
          <cell r="S968">
            <v>101.551669</v>
          </cell>
          <cell r="T968">
            <v>1.7868219999999999</v>
          </cell>
          <cell r="U968">
            <v>0.64165499999999998</v>
          </cell>
          <cell r="V968">
            <v>0.73387599999999997</v>
          </cell>
          <cell r="W968">
            <v>1000</v>
          </cell>
          <cell r="X968" t="str">
            <v>Registered</v>
          </cell>
        </row>
        <row r="969">
          <cell r="A969" t="str">
            <v>TOP126A</v>
          </cell>
          <cell r="B969">
            <v>4.74</v>
          </cell>
          <cell r="C969">
            <v>41065</v>
          </cell>
          <cell r="D969">
            <v>3.27</v>
          </cell>
          <cell r="E969" t="str">
            <v>Straight</v>
          </cell>
          <cell r="F969" t="str">
            <v>Fixed</v>
          </cell>
          <cell r="H969" t="str">
            <v>AA-(tha)</v>
          </cell>
          <cell r="I969">
            <v>39869</v>
          </cell>
          <cell r="J969">
            <v>3.88</v>
          </cell>
          <cell r="K969">
            <v>39871</v>
          </cell>
          <cell r="L969">
            <v>4.0311769999999996</v>
          </cell>
          <cell r="M969">
            <v>4.3071359999999999</v>
          </cell>
          <cell r="N969">
            <v>3.719875</v>
          </cell>
          <cell r="O969">
            <v>4.0311769999999996</v>
          </cell>
          <cell r="P969">
            <v>197.291921</v>
          </cell>
          <cell r="Q969">
            <v>4.0311769999999996</v>
          </cell>
          <cell r="R969" t="str">
            <v>-</v>
          </cell>
          <cell r="S969">
            <v>102.14765800000001</v>
          </cell>
          <cell r="T969">
            <v>1.116822</v>
          </cell>
          <cell r="U969">
            <v>2.9723359999999999</v>
          </cell>
          <cell r="V969">
            <v>10.725724</v>
          </cell>
          <cell r="W969">
            <v>1000</v>
          </cell>
          <cell r="X969" t="str">
            <v>Registered</v>
          </cell>
        </row>
        <row r="970">
          <cell r="A970" t="str">
            <v>TOP13OA</v>
          </cell>
          <cell r="B970">
            <v>5.7</v>
          </cell>
          <cell r="C970">
            <v>41578</v>
          </cell>
          <cell r="D970">
            <v>4.67</v>
          </cell>
          <cell r="E970" t="str">
            <v>Straight</v>
          </cell>
          <cell r="F970" t="str">
            <v>Fixed</v>
          </cell>
          <cell r="H970" t="str">
            <v>AA-(tha)</v>
          </cell>
          <cell r="I970">
            <v>39819</v>
          </cell>
          <cell r="J970">
            <v>4.22</v>
          </cell>
          <cell r="K970">
            <v>39871</v>
          </cell>
          <cell r="L970">
            <v>4.4633649999999996</v>
          </cell>
          <cell r="M970">
            <v>4.7968599999999997</v>
          </cell>
          <cell r="N970">
            <v>4.1420000000000003</v>
          </cell>
          <cell r="O970">
            <v>4.4633649999999996</v>
          </cell>
          <cell r="P970">
            <v>193.26481100000001</v>
          </cell>
          <cell r="Q970">
            <v>4.4633649999999996</v>
          </cell>
          <cell r="R970" t="str">
            <v>-</v>
          </cell>
          <cell r="S970">
            <v>105.172211</v>
          </cell>
          <cell r="T970">
            <v>1.889589</v>
          </cell>
          <cell r="U970">
            <v>4.0135180000000004</v>
          </cell>
          <cell r="V970">
            <v>19.499078000000001</v>
          </cell>
          <cell r="W970">
            <v>1000</v>
          </cell>
          <cell r="X970" t="str">
            <v>Registered</v>
          </cell>
        </row>
        <row r="971">
          <cell r="A971" t="str">
            <v>TOP142A</v>
          </cell>
          <cell r="B971">
            <v>4.2</v>
          </cell>
          <cell r="C971">
            <v>41683</v>
          </cell>
          <cell r="D971">
            <v>4.96</v>
          </cell>
          <cell r="E971" t="str">
            <v>Straight</v>
          </cell>
          <cell r="F971" t="str">
            <v>Fixed</v>
          </cell>
          <cell r="H971" t="str">
            <v>AA-(tha)</v>
          </cell>
          <cell r="I971">
            <v>39871</v>
          </cell>
          <cell r="J971">
            <v>4.9665999999999997</v>
          </cell>
          <cell r="K971">
            <v>39871</v>
          </cell>
          <cell r="L971">
            <v>4.7416070000000001</v>
          </cell>
          <cell r="M971">
            <v>4.75</v>
          </cell>
          <cell r="N971">
            <v>4.1740000000000004</v>
          </cell>
          <cell r="O971">
            <v>4.9665999999999997</v>
          </cell>
          <cell r="P971">
            <v>238.56921600000001</v>
          </cell>
          <cell r="Q971">
            <v>4.9665999999999997</v>
          </cell>
          <cell r="R971" t="str">
            <v>-</v>
          </cell>
          <cell r="S971">
            <v>100.006162</v>
          </cell>
          <cell r="T971">
            <v>0.18411</v>
          </cell>
          <cell r="U971">
            <v>4.3958339999999998</v>
          </cell>
          <cell r="V971">
            <v>21.722512999999999</v>
          </cell>
          <cell r="W971">
            <v>1000</v>
          </cell>
          <cell r="X971" t="str">
            <v>Registered</v>
          </cell>
        </row>
        <row r="972">
          <cell r="A972" t="str">
            <v>TPK094A</v>
          </cell>
          <cell r="B972">
            <v>0</v>
          </cell>
          <cell r="C972">
            <v>39933</v>
          </cell>
          <cell r="D972">
            <v>0.16</v>
          </cell>
          <cell r="E972" t="str">
            <v>Straight</v>
          </cell>
          <cell r="F972" t="str">
            <v>Fixed</v>
          </cell>
          <cell r="I972" t="str">
            <v>-</v>
          </cell>
          <cell r="J972" t="str">
            <v>-</v>
          </cell>
          <cell r="K972" t="str">
            <v>-</v>
          </cell>
          <cell r="L972" t="str">
            <v>-</v>
          </cell>
          <cell r="M972" t="str">
            <v>-</v>
          </cell>
          <cell r="N972" t="str">
            <v>-</v>
          </cell>
          <cell r="O972">
            <v>1.622004</v>
          </cell>
          <cell r="P972">
            <v>20</v>
          </cell>
          <cell r="Q972">
            <v>1.622004</v>
          </cell>
          <cell r="R972" t="str">
            <v>-</v>
          </cell>
          <cell r="S972">
            <v>99.734077999999997</v>
          </cell>
          <cell r="T972">
            <v>0</v>
          </cell>
          <cell r="U972">
            <v>0.16394600000000001</v>
          </cell>
          <cell r="V972">
            <v>5.3756999999999999E-2</v>
          </cell>
          <cell r="W972" t="str">
            <v>-</v>
          </cell>
          <cell r="X972" t="str">
            <v>Mark to Market</v>
          </cell>
        </row>
        <row r="973">
          <cell r="A973" t="str">
            <v>TRUE097A</v>
          </cell>
          <cell r="B973">
            <v>5.7</v>
          </cell>
          <cell r="C973">
            <v>40001</v>
          </cell>
          <cell r="D973">
            <v>0.35</v>
          </cell>
          <cell r="E973" t="str">
            <v>Straight</v>
          </cell>
          <cell r="F973" t="str">
            <v>Fixed</v>
          </cell>
          <cell r="G973" t="str">
            <v>BBB</v>
          </cell>
          <cell r="H973" t="str">
            <v>BBB(tha)</v>
          </cell>
          <cell r="I973" t="str">
            <v>-</v>
          </cell>
          <cell r="J973" t="str">
            <v>-</v>
          </cell>
          <cell r="K973">
            <v>39843</v>
          </cell>
          <cell r="L973">
            <v>4.7612779999999999</v>
          </cell>
          <cell r="M973">
            <v>4.7982379999999996</v>
          </cell>
          <cell r="N973">
            <v>3.9726669999999999</v>
          </cell>
          <cell r="O973">
            <v>4.3843709999999998</v>
          </cell>
          <cell r="P973">
            <v>304.877048</v>
          </cell>
          <cell r="Q973">
            <v>4.3843709999999998</v>
          </cell>
          <cell r="R973" t="str">
            <v>-</v>
          </cell>
          <cell r="S973">
            <v>100.473901</v>
          </cell>
          <cell r="T973">
            <v>0.82767100000000005</v>
          </cell>
          <cell r="U973">
            <v>0.34409699999999999</v>
          </cell>
          <cell r="V973">
            <v>0.20433899999999999</v>
          </cell>
          <cell r="W973">
            <v>1000</v>
          </cell>
          <cell r="X973" t="str">
            <v>Registered</v>
          </cell>
        </row>
        <row r="974">
          <cell r="A974" t="str">
            <v>TRUE107A</v>
          </cell>
          <cell r="B974">
            <v>6.2</v>
          </cell>
          <cell r="C974">
            <v>40366</v>
          </cell>
          <cell r="D974">
            <v>1.35</v>
          </cell>
          <cell r="E974" t="str">
            <v>Straight</v>
          </cell>
          <cell r="F974" t="str">
            <v>Fixed</v>
          </cell>
          <cell r="G974" t="str">
            <v>BBB</v>
          </cell>
          <cell r="I974">
            <v>39835</v>
          </cell>
          <cell r="J974">
            <v>5.15</v>
          </cell>
          <cell r="K974" t="str">
            <v>-</v>
          </cell>
          <cell r="L974" t="str">
            <v>-</v>
          </cell>
          <cell r="M974" t="str">
            <v>-</v>
          </cell>
          <cell r="N974" t="str">
            <v>-</v>
          </cell>
          <cell r="O974">
            <v>4.7833769999999998</v>
          </cell>
          <cell r="P974">
            <v>335.40079400000002</v>
          </cell>
          <cell r="Q974">
            <v>4.7833769999999998</v>
          </cell>
          <cell r="R974" t="str">
            <v>-</v>
          </cell>
          <cell r="S974">
            <v>101.862184</v>
          </cell>
          <cell r="T974">
            <v>0.90027400000000002</v>
          </cell>
          <cell r="U974">
            <v>1.2806439999999999</v>
          </cell>
          <cell r="V974">
            <v>2.0032779999999999</v>
          </cell>
          <cell r="W974">
            <v>1000</v>
          </cell>
          <cell r="X974" t="str">
            <v>Registered</v>
          </cell>
        </row>
        <row r="975">
          <cell r="A975" t="str">
            <v>TRUE112A</v>
          </cell>
          <cell r="B975">
            <v>6.5</v>
          </cell>
          <cell r="C975">
            <v>40577</v>
          </cell>
          <cell r="D975">
            <v>1.93</v>
          </cell>
          <cell r="E975" t="str">
            <v>Amortization</v>
          </cell>
          <cell r="F975" t="str">
            <v>Floated</v>
          </cell>
          <cell r="G975" t="str">
            <v>A</v>
          </cell>
          <cell r="I975">
            <v>39716</v>
          </cell>
          <cell r="J975">
            <v>6.8</v>
          </cell>
          <cell r="K975">
            <v>39462</v>
          </cell>
          <cell r="L975">
            <v>6.84375</v>
          </cell>
          <cell r="M975">
            <v>6.8687500000000004</v>
          </cell>
          <cell r="N975">
            <v>6.2487500000000002</v>
          </cell>
          <cell r="O975">
            <v>5.9249999999999998</v>
          </cell>
          <cell r="P975">
            <v>-45</v>
          </cell>
          <cell r="Q975">
            <v>5.9249999999999998</v>
          </cell>
          <cell r="R975">
            <v>-0.45</v>
          </cell>
          <cell r="S975">
            <v>100.606748</v>
          </cell>
          <cell r="T975">
            <v>0.46301399999999998</v>
          </cell>
          <cell r="U975">
            <v>0.170184</v>
          </cell>
          <cell r="V975">
            <v>6.9259000000000001E-2</v>
          </cell>
          <cell r="W975">
            <v>1000</v>
          </cell>
          <cell r="X975" t="str">
            <v>Registered</v>
          </cell>
        </row>
        <row r="976">
          <cell r="A976" t="str">
            <v>TRUE117A</v>
          </cell>
          <cell r="B976">
            <v>6.8</v>
          </cell>
          <cell r="C976">
            <v>40731</v>
          </cell>
          <cell r="D976">
            <v>2.35</v>
          </cell>
          <cell r="E976" t="str">
            <v>Amortization</v>
          </cell>
          <cell r="F976" t="str">
            <v>Fixed</v>
          </cell>
          <cell r="G976" t="str">
            <v>BBB</v>
          </cell>
          <cell r="I976">
            <v>39386</v>
          </cell>
          <cell r="J976">
            <v>6.7</v>
          </cell>
          <cell r="K976">
            <v>39871</v>
          </cell>
          <cell r="L976">
            <v>5.3090120000000001</v>
          </cell>
          <cell r="M976">
            <v>5.69</v>
          </cell>
          <cell r="N976">
            <v>4.1529999999999996</v>
          </cell>
          <cell r="O976">
            <v>5.3090120000000001</v>
          </cell>
          <cell r="P976">
            <v>384.81982499999998</v>
          </cell>
          <cell r="Q976">
            <v>5.3090120000000001</v>
          </cell>
          <cell r="R976" t="str">
            <v>-</v>
          </cell>
          <cell r="S976">
            <v>101.74266</v>
          </cell>
          <cell r="T976">
            <v>0.98739699999999997</v>
          </cell>
          <cell r="U976">
            <v>1.1521520000000001</v>
          </cell>
          <cell r="V976">
            <v>2.1113249999999999</v>
          </cell>
          <cell r="W976">
            <v>833.34</v>
          </cell>
          <cell r="X976" t="str">
            <v>Registered</v>
          </cell>
        </row>
        <row r="977">
          <cell r="A977" t="str">
            <v>TRUE127A</v>
          </cell>
          <cell r="B977">
            <v>6.8</v>
          </cell>
          <cell r="C977">
            <v>41097</v>
          </cell>
          <cell r="D977">
            <v>3.35</v>
          </cell>
          <cell r="E977" t="str">
            <v>Straight</v>
          </cell>
          <cell r="F977" t="str">
            <v>Fixed</v>
          </cell>
          <cell r="G977" t="str">
            <v>BBB</v>
          </cell>
          <cell r="I977">
            <v>39504</v>
          </cell>
          <cell r="J977">
            <v>6.7</v>
          </cell>
          <cell r="K977" t="str">
            <v>-</v>
          </cell>
          <cell r="L977" t="str">
            <v>-</v>
          </cell>
          <cell r="M977" t="str">
            <v>-</v>
          </cell>
          <cell r="N977" t="str">
            <v>-</v>
          </cell>
          <cell r="O977">
            <v>5.6297350000000002</v>
          </cell>
          <cell r="P977">
            <v>364.71925900000002</v>
          </cell>
          <cell r="Q977">
            <v>5.6297350000000002</v>
          </cell>
          <cell r="R977" t="str">
            <v>-</v>
          </cell>
          <cell r="S977">
            <v>103.57198099999999</v>
          </cell>
          <cell r="T977">
            <v>0.98739699999999997</v>
          </cell>
          <cell r="U977">
            <v>2.9615529999999999</v>
          </cell>
          <cell r="V977">
            <v>10.156440999999999</v>
          </cell>
          <cell r="W977">
            <v>1000</v>
          </cell>
          <cell r="X977" t="str">
            <v>Registered</v>
          </cell>
        </row>
        <row r="978">
          <cell r="A978" t="str">
            <v>TSCO093A</v>
          </cell>
          <cell r="B978">
            <v>4.5</v>
          </cell>
          <cell r="C978">
            <v>39888</v>
          </cell>
          <cell r="D978">
            <v>0.04</v>
          </cell>
          <cell r="E978" t="str">
            <v>Straight</v>
          </cell>
          <cell r="F978" t="str">
            <v>Fixed</v>
          </cell>
          <cell r="I978" t="str">
            <v>-</v>
          </cell>
          <cell r="J978" t="str">
            <v>-</v>
          </cell>
          <cell r="K978" t="str">
            <v>-</v>
          </cell>
          <cell r="L978" t="str">
            <v>-</v>
          </cell>
          <cell r="M978" t="str">
            <v>-</v>
          </cell>
          <cell r="N978" t="str">
            <v>-</v>
          </cell>
          <cell r="O978">
            <v>3.0106989999999998</v>
          </cell>
          <cell r="P978">
            <v>160.55869999999999</v>
          </cell>
          <cell r="Q978">
            <v>3.0106989999999998</v>
          </cell>
          <cell r="R978" t="str">
            <v>-</v>
          </cell>
          <cell r="S978">
            <v>100.05022</v>
          </cell>
          <cell r="T978">
            <v>8.8273969999999995</v>
          </cell>
          <cell r="U978">
            <v>4.1044999999999998E-2</v>
          </cell>
          <cell r="V978">
            <v>3.369E-3</v>
          </cell>
          <cell r="W978" t="str">
            <v>-</v>
          </cell>
          <cell r="X978" t="str">
            <v>Mark to Market</v>
          </cell>
        </row>
        <row r="979">
          <cell r="A979" t="str">
            <v>TSCO102A</v>
          </cell>
          <cell r="B979">
            <v>2.45953</v>
          </cell>
          <cell r="C979">
            <v>40222</v>
          </cell>
          <cell r="D979">
            <v>0.96</v>
          </cell>
          <cell r="E979" t="str">
            <v>Straight</v>
          </cell>
          <cell r="F979" t="str">
            <v>Floated</v>
          </cell>
          <cell r="I979" t="str">
            <v>-</v>
          </cell>
          <cell r="J979" t="str">
            <v>-</v>
          </cell>
          <cell r="K979" t="str">
            <v>-</v>
          </cell>
          <cell r="L979" t="str">
            <v>-</v>
          </cell>
          <cell r="M979" t="str">
            <v>-</v>
          </cell>
          <cell r="N979" t="str">
            <v>-</v>
          </cell>
          <cell r="O979">
            <v>2.65002</v>
          </cell>
          <cell r="P979">
            <v>30.000001000000001</v>
          </cell>
          <cell r="Q979">
            <v>2.65002</v>
          </cell>
          <cell r="R979">
            <v>0.3</v>
          </cell>
          <cell r="S979">
            <v>99.924368000000001</v>
          </cell>
          <cell r="T979">
            <v>0.10781499999999999</v>
          </cell>
          <cell r="U979">
            <v>0.44614599999999999</v>
          </cell>
          <cell r="V979">
            <v>0.41986499999999999</v>
          </cell>
          <cell r="W979">
            <v>1000</v>
          </cell>
          <cell r="X979" t="str">
            <v>Mark to Market</v>
          </cell>
        </row>
        <row r="980">
          <cell r="A980" t="str">
            <v>TSCO105A</v>
          </cell>
          <cell r="B980">
            <v>3.75</v>
          </cell>
          <cell r="C980">
            <v>40322</v>
          </cell>
          <cell r="D980">
            <v>1.23</v>
          </cell>
          <cell r="E980" t="str">
            <v>Straight</v>
          </cell>
          <cell r="F980" t="str">
            <v>Fixed</v>
          </cell>
          <cell r="G980" t="str">
            <v>-</v>
          </cell>
          <cell r="H980" t="str">
            <v>A(tha)</v>
          </cell>
          <cell r="I980">
            <v>39863</v>
          </cell>
          <cell r="J980">
            <v>3.3</v>
          </cell>
          <cell r="K980">
            <v>39752</v>
          </cell>
          <cell r="L980">
            <v>4.2036249999999997</v>
          </cell>
          <cell r="M980">
            <v>4.2072500000000002</v>
          </cell>
          <cell r="N980">
            <v>4.1025859999999996</v>
          </cell>
          <cell r="O980">
            <v>3.1884320000000002</v>
          </cell>
          <cell r="P980">
            <v>172.90543199999999</v>
          </cell>
          <cell r="Q980">
            <v>3.1884320000000002</v>
          </cell>
          <cell r="R980" t="str">
            <v>-</v>
          </cell>
          <cell r="S980">
            <v>100.683921</v>
          </cell>
          <cell r="T980">
            <v>0.99657499999999999</v>
          </cell>
          <cell r="U980">
            <v>1.1839459999999999</v>
          </cell>
          <cell r="V980">
            <v>2.0057909999999999</v>
          </cell>
          <cell r="W980">
            <v>1000</v>
          </cell>
          <cell r="X980" t="str">
            <v>Registered</v>
          </cell>
        </row>
        <row r="981">
          <cell r="A981" t="str">
            <v>TSCO121A</v>
          </cell>
          <cell r="B981">
            <v>7.7863699999999998</v>
          </cell>
          <cell r="C981">
            <v>40927</v>
          </cell>
          <cell r="D981">
            <v>2.89</v>
          </cell>
          <cell r="E981" t="str">
            <v>Straight</v>
          </cell>
          <cell r="F981" t="str">
            <v>Floated</v>
          </cell>
          <cell r="I981" t="str">
            <v>-</v>
          </cell>
          <cell r="J981" t="str">
            <v>-</v>
          </cell>
          <cell r="K981" t="str">
            <v>-</v>
          </cell>
          <cell r="L981" t="str">
            <v>-</v>
          </cell>
          <cell r="M981" t="str">
            <v>-</v>
          </cell>
          <cell r="N981" t="str">
            <v>-</v>
          </cell>
          <cell r="O981">
            <v>4.7100200000000001</v>
          </cell>
          <cell r="P981">
            <v>236</v>
          </cell>
          <cell r="Q981">
            <v>4.7100200000000001</v>
          </cell>
          <cell r="R981">
            <v>2.36</v>
          </cell>
          <cell r="S981">
            <v>104.421154</v>
          </cell>
          <cell r="T981">
            <v>0.87463299999999999</v>
          </cell>
          <cell r="U981">
            <v>3.0442480000000001</v>
          </cell>
          <cell r="V981">
            <v>9.126671</v>
          </cell>
          <cell r="W981">
            <v>1000</v>
          </cell>
          <cell r="X981" t="str">
            <v>Mark to Market</v>
          </cell>
        </row>
        <row r="982">
          <cell r="A982" t="str">
            <v>TSCO125A</v>
          </cell>
          <cell r="B982">
            <v>4.04</v>
          </cell>
          <cell r="C982">
            <v>41053</v>
          </cell>
          <cell r="D982">
            <v>3.23</v>
          </cell>
          <cell r="E982" t="str">
            <v>Straight</v>
          </cell>
          <cell r="F982" t="str">
            <v>Fixed</v>
          </cell>
          <cell r="G982" t="str">
            <v>-</v>
          </cell>
          <cell r="H982" t="str">
            <v>A(tha)</v>
          </cell>
          <cell r="I982">
            <v>39835</v>
          </cell>
          <cell r="J982">
            <v>4.42</v>
          </cell>
          <cell r="K982">
            <v>39752</v>
          </cell>
          <cell r="L982">
            <v>4.4574999999999996</v>
          </cell>
          <cell r="M982">
            <v>4.5149999999999997</v>
          </cell>
          <cell r="N982">
            <v>4.2286450000000002</v>
          </cell>
          <cell r="O982">
            <v>4.0002779999999998</v>
          </cell>
          <cell r="P982">
            <v>194.37260000000001</v>
          </cell>
          <cell r="Q982">
            <v>4.0002779999999998</v>
          </cell>
          <cell r="R982" t="str">
            <v>-</v>
          </cell>
          <cell r="S982">
            <v>100.130883</v>
          </cell>
          <cell r="T982">
            <v>1.073644</v>
          </cell>
          <cell r="U982">
            <v>2.9697200000000001</v>
          </cell>
          <cell r="V982">
            <v>10.658982</v>
          </cell>
          <cell r="W982">
            <v>1000</v>
          </cell>
          <cell r="X982" t="str">
            <v>Registered</v>
          </cell>
        </row>
        <row r="983">
          <cell r="A983" t="str">
            <v>TSFC08DA</v>
          </cell>
          <cell r="B983">
            <v>0</v>
          </cell>
          <cell r="C983">
            <v>39994</v>
          </cell>
          <cell r="D983">
            <v>0.33</v>
          </cell>
          <cell r="E983" t="str">
            <v>Straight</v>
          </cell>
          <cell r="F983" t="str">
            <v>Fixed</v>
          </cell>
          <cell r="I983" t="str">
            <v>-</v>
          </cell>
          <cell r="J983" t="str">
            <v>-</v>
          </cell>
          <cell r="K983" t="str">
            <v>-</v>
          </cell>
          <cell r="L983" t="str">
            <v>-</v>
          </cell>
          <cell r="M983" t="str">
            <v>-</v>
          </cell>
          <cell r="N983" t="str">
            <v>-</v>
          </cell>
          <cell r="O983" t="str">
            <v>-</v>
          </cell>
          <cell r="P983" t="str">
            <v>-</v>
          </cell>
          <cell r="Q983" t="str">
            <v>-</v>
          </cell>
          <cell r="R983" t="str">
            <v>-</v>
          </cell>
          <cell r="S983">
            <v>92.7</v>
          </cell>
          <cell r="T983" t="str">
            <v>-</v>
          </cell>
          <cell r="U983" t="str">
            <v>-</v>
          </cell>
          <cell r="V983" t="str">
            <v>-</v>
          </cell>
          <cell r="W983" t="str">
            <v>-</v>
          </cell>
          <cell r="X983" t="str">
            <v>Mark to Market</v>
          </cell>
        </row>
        <row r="984">
          <cell r="A984" t="str">
            <v>TSFC08DB</v>
          </cell>
          <cell r="B984">
            <v>0</v>
          </cell>
          <cell r="C984">
            <v>39994</v>
          </cell>
          <cell r="D984">
            <v>0.33</v>
          </cell>
          <cell r="E984" t="str">
            <v>Straight</v>
          </cell>
          <cell r="F984" t="str">
            <v>Fixed</v>
          </cell>
          <cell r="I984" t="str">
            <v>-</v>
          </cell>
          <cell r="J984" t="str">
            <v>-</v>
          </cell>
          <cell r="K984" t="str">
            <v>-</v>
          </cell>
          <cell r="L984" t="str">
            <v>-</v>
          </cell>
          <cell r="M984" t="str">
            <v>-</v>
          </cell>
          <cell r="N984" t="str">
            <v>-</v>
          </cell>
          <cell r="O984" t="str">
            <v>-</v>
          </cell>
          <cell r="P984" t="str">
            <v>-</v>
          </cell>
          <cell r="Q984" t="str">
            <v>-</v>
          </cell>
          <cell r="R984" t="str">
            <v>-</v>
          </cell>
          <cell r="S984">
            <v>92.7</v>
          </cell>
          <cell r="T984" t="str">
            <v>-</v>
          </cell>
          <cell r="U984" t="str">
            <v>-</v>
          </cell>
          <cell r="V984" t="str">
            <v>-</v>
          </cell>
          <cell r="W984" t="str">
            <v>-</v>
          </cell>
          <cell r="X984" t="str">
            <v>Mark to Market</v>
          </cell>
        </row>
        <row r="985">
          <cell r="A985" t="str">
            <v>TSFC091A</v>
          </cell>
          <cell r="B985">
            <v>0</v>
          </cell>
          <cell r="C985">
            <v>39994</v>
          </cell>
          <cell r="D985">
            <v>0.33</v>
          </cell>
          <cell r="E985" t="str">
            <v>Straight</v>
          </cell>
          <cell r="F985" t="str">
            <v>Fixed</v>
          </cell>
          <cell r="I985" t="str">
            <v>-</v>
          </cell>
          <cell r="J985" t="str">
            <v>-</v>
          </cell>
          <cell r="K985" t="str">
            <v>-</v>
          </cell>
          <cell r="L985" t="str">
            <v>-</v>
          </cell>
          <cell r="M985" t="str">
            <v>-</v>
          </cell>
          <cell r="N985" t="str">
            <v>-</v>
          </cell>
          <cell r="O985" t="str">
            <v>-</v>
          </cell>
          <cell r="P985" t="str">
            <v>-</v>
          </cell>
          <cell r="Q985" t="str">
            <v>-</v>
          </cell>
          <cell r="R985" t="str">
            <v>-</v>
          </cell>
          <cell r="S985">
            <v>92.7</v>
          </cell>
          <cell r="T985" t="str">
            <v>-</v>
          </cell>
          <cell r="U985" t="str">
            <v>-</v>
          </cell>
          <cell r="V985" t="str">
            <v>-</v>
          </cell>
          <cell r="W985" t="str">
            <v>-</v>
          </cell>
          <cell r="X985" t="str">
            <v>Mark to Market</v>
          </cell>
        </row>
        <row r="986">
          <cell r="A986" t="str">
            <v>TSFC092A</v>
          </cell>
          <cell r="B986">
            <v>0</v>
          </cell>
          <cell r="C986">
            <v>39994</v>
          </cell>
          <cell r="D986">
            <v>0.33</v>
          </cell>
          <cell r="E986" t="str">
            <v>Straight</v>
          </cell>
          <cell r="F986" t="str">
            <v>Fixed</v>
          </cell>
          <cell r="I986" t="str">
            <v>-</v>
          </cell>
          <cell r="J986" t="str">
            <v>-</v>
          </cell>
          <cell r="K986" t="str">
            <v>-</v>
          </cell>
          <cell r="L986" t="str">
            <v>-</v>
          </cell>
          <cell r="M986" t="str">
            <v>-</v>
          </cell>
          <cell r="N986" t="str">
            <v>-</v>
          </cell>
          <cell r="O986" t="str">
            <v>-</v>
          </cell>
          <cell r="P986" t="str">
            <v>-</v>
          </cell>
          <cell r="Q986" t="str">
            <v>-</v>
          </cell>
          <cell r="R986" t="str">
            <v>-</v>
          </cell>
          <cell r="S986">
            <v>92.7</v>
          </cell>
          <cell r="T986" t="str">
            <v>-</v>
          </cell>
          <cell r="U986" t="str">
            <v>-</v>
          </cell>
          <cell r="V986" t="str">
            <v>-</v>
          </cell>
          <cell r="W986" t="str">
            <v>-</v>
          </cell>
          <cell r="X986" t="str">
            <v>Mark to Market</v>
          </cell>
        </row>
        <row r="987">
          <cell r="A987" t="str">
            <v>TSFC092B</v>
          </cell>
          <cell r="B987">
            <v>0</v>
          </cell>
          <cell r="C987">
            <v>39994</v>
          </cell>
          <cell r="D987">
            <v>0.33</v>
          </cell>
          <cell r="E987" t="str">
            <v>Straight</v>
          </cell>
          <cell r="F987" t="str">
            <v>Fixed</v>
          </cell>
          <cell r="I987" t="str">
            <v>-</v>
          </cell>
          <cell r="J987" t="str">
            <v>-</v>
          </cell>
          <cell r="K987" t="str">
            <v>-</v>
          </cell>
          <cell r="L987" t="str">
            <v>-</v>
          </cell>
          <cell r="M987" t="str">
            <v>-</v>
          </cell>
          <cell r="N987" t="str">
            <v>-</v>
          </cell>
          <cell r="O987" t="str">
            <v>-</v>
          </cell>
          <cell r="P987" t="str">
            <v>-</v>
          </cell>
          <cell r="Q987" t="str">
            <v>-</v>
          </cell>
          <cell r="R987" t="str">
            <v>-</v>
          </cell>
          <cell r="S987">
            <v>92.7</v>
          </cell>
          <cell r="T987" t="str">
            <v>-</v>
          </cell>
          <cell r="U987" t="str">
            <v>-</v>
          </cell>
          <cell r="V987" t="str">
            <v>-</v>
          </cell>
          <cell r="W987" t="str">
            <v>-</v>
          </cell>
          <cell r="X987" t="str">
            <v>Mark to Market</v>
          </cell>
        </row>
        <row r="988">
          <cell r="A988" t="str">
            <v>TSFC092C</v>
          </cell>
          <cell r="B988">
            <v>0</v>
          </cell>
          <cell r="C988">
            <v>39994</v>
          </cell>
          <cell r="D988">
            <v>0.33</v>
          </cell>
          <cell r="E988" t="str">
            <v>Straight</v>
          </cell>
          <cell r="F988" t="str">
            <v>Fixed</v>
          </cell>
          <cell r="I988" t="str">
            <v>-</v>
          </cell>
          <cell r="J988" t="str">
            <v>-</v>
          </cell>
          <cell r="K988" t="str">
            <v>-</v>
          </cell>
          <cell r="L988" t="str">
            <v>-</v>
          </cell>
          <cell r="M988" t="str">
            <v>-</v>
          </cell>
          <cell r="N988" t="str">
            <v>-</v>
          </cell>
          <cell r="O988" t="str">
            <v>-</v>
          </cell>
          <cell r="P988" t="str">
            <v>-</v>
          </cell>
          <cell r="Q988" t="str">
            <v>-</v>
          </cell>
          <cell r="R988" t="str">
            <v>-</v>
          </cell>
          <cell r="S988">
            <v>92.7</v>
          </cell>
          <cell r="T988" t="str">
            <v>-</v>
          </cell>
          <cell r="U988" t="str">
            <v>-</v>
          </cell>
          <cell r="V988" t="str">
            <v>-</v>
          </cell>
          <cell r="W988" t="str">
            <v>-</v>
          </cell>
          <cell r="X988" t="str">
            <v>Mark to Market</v>
          </cell>
        </row>
        <row r="989">
          <cell r="A989" t="str">
            <v>TSFC094A</v>
          </cell>
          <cell r="B989">
            <v>0</v>
          </cell>
          <cell r="C989">
            <v>39994</v>
          </cell>
          <cell r="D989">
            <v>0.33</v>
          </cell>
          <cell r="E989" t="str">
            <v>Straight</v>
          </cell>
          <cell r="F989" t="str">
            <v>Fixed</v>
          </cell>
          <cell r="I989" t="str">
            <v>-</v>
          </cell>
          <cell r="J989" t="str">
            <v>-</v>
          </cell>
          <cell r="K989" t="str">
            <v>-</v>
          </cell>
          <cell r="L989" t="str">
            <v>-</v>
          </cell>
          <cell r="M989" t="str">
            <v>-</v>
          </cell>
          <cell r="N989" t="str">
            <v>-</v>
          </cell>
          <cell r="O989" t="str">
            <v>-</v>
          </cell>
          <cell r="P989" t="str">
            <v>-</v>
          </cell>
          <cell r="Q989" t="str">
            <v>-</v>
          </cell>
          <cell r="R989" t="str">
            <v>-</v>
          </cell>
          <cell r="S989">
            <v>92.7</v>
          </cell>
          <cell r="T989" t="str">
            <v>-</v>
          </cell>
          <cell r="U989" t="str">
            <v>-</v>
          </cell>
          <cell r="V989" t="str">
            <v>-</v>
          </cell>
          <cell r="W989" t="str">
            <v>-</v>
          </cell>
          <cell r="X989" t="str">
            <v>Mark to Market</v>
          </cell>
        </row>
        <row r="990">
          <cell r="A990" t="str">
            <v>TSFC094B</v>
          </cell>
          <cell r="B990">
            <v>0</v>
          </cell>
          <cell r="C990">
            <v>39994</v>
          </cell>
          <cell r="D990">
            <v>0.33</v>
          </cell>
          <cell r="E990" t="str">
            <v>Straight</v>
          </cell>
          <cell r="F990" t="str">
            <v>Fixed</v>
          </cell>
          <cell r="I990" t="str">
            <v>-</v>
          </cell>
          <cell r="J990" t="str">
            <v>-</v>
          </cell>
          <cell r="K990" t="str">
            <v>-</v>
          </cell>
          <cell r="L990" t="str">
            <v>-</v>
          </cell>
          <cell r="M990" t="str">
            <v>-</v>
          </cell>
          <cell r="N990" t="str">
            <v>-</v>
          </cell>
          <cell r="O990" t="str">
            <v>-</v>
          </cell>
          <cell r="P990" t="str">
            <v>-</v>
          </cell>
          <cell r="Q990" t="str">
            <v>-</v>
          </cell>
          <cell r="R990" t="str">
            <v>-</v>
          </cell>
          <cell r="S990">
            <v>92.7</v>
          </cell>
          <cell r="T990" t="str">
            <v>-</v>
          </cell>
          <cell r="U990" t="str">
            <v>-</v>
          </cell>
          <cell r="V990" t="str">
            <v>-</v>
          </cell>
          <cell r="W990" t="str">
            <v>-</v>
          </cell>
          <cell r="X990" t="str">
            <v>Mark to Market</v>
          </cell>
        </row>
        <row r="991">
          <cell r="A991" t="str">
            <v>TSFC094C</v>
          </cell>
          <cell r="B991">
            <v>0</v>
          </cell>
          <cell r="C991">
            <v>39994</v>
          </cell>
          <cell r="D991">
            <v>0.33</v>
          </cell>
          <cell r="E991" t="str">
            <v>Straight</v>
          </cell>
          <cell r="F991" t="str">
            <v>Fixed</v>
          </cell>
          <cell r="I991" t="str">
            <v>-</v>
          </cell>
          <cell r="J991" t="str">
            <v>-</v>
          </cell>
          <cell r="K991" t="str">
            <v>-</v>
          </cell>
          <cell r="L991" t="str">
            <v>-</v>
          </cell>
          <cell r="M991" t="str">
            <v>-</v>
          </cell>
          <cell r="N991" t="str">
            <v>-</v>
          </cell>
          <cell r="O991" t="str">
            <v>-</v>
          </cell>
          <cell r="P991" t="str">
            <v>-</v>
          </cell>
          <cell r="Q991" t="str">
            <v>-</v>
          </cell>
          <cell r="R991" t="str">
            <v>-</v>
          </cell>
          <cell r="S991">
            <v>92.7</v>
          </cell>
          <cell r="T991" t="str">
            <v>-</v>
          </cell>
          <cell r="U991" t="str">
            <v>-</v>
          </cell>
          <cell r="V991" t="str">
            <v>-</v>
          </cell>
          <cell r="W991" t="str">
            <v>-</v>
          </cell>
          <cell r="X991" t="str">
            <v>Mark to Market</v>
          </cell>
        </row>
        <row r="992">
          <cell r="A992" t="str">
            <v>TSFC096A</v>
          </cell>
          <cell r="B992">
            <v>0</v>
          </cell>
          <cell r="C992">
            <v>39994</v>
          </cell>
          <cell r="D992">
            <v>0.33</v>
          </cell>
          <cell r="E992" t="str">
            <v>Straight</v>
          </cell>
          <cell r="F992" t="str">
            <v>Fixed</v>
          </cell>
          <cell r="I992" t="str">
            <v>-</v>
          </cell>
          <cell r="J992" t="str">
            <v>-</v>
          </cell>
          <cell r="K992" t="str">
            <v>-</v>
          </cell>
          <cell r="L992" t="str">
            <v>-</v>
          </cell>
          <cell r="M992" t="str">
            <v>-</v>
          </cell>
          <cell r="N992" t="str">
            <v>-</v>
          </cell>
          <cell r="O992" t="str">
            <v>-</v>
          </cell>
          <cell r="P992" t="str">
            <v>-</v>
          </cell>
          <cell r="Q992" t="str">
            <v>-</v>
          </cell>
          <cell r="R992" t="str">
            <v>-</v>
          </cell>
          <cell r="S992">
            <v>92.7</v>
          </cell>
          <cell r="T992" t="str">
            <v>-</v>
          </cell>
          <cell r="U992" t="str">
            <v>-</v>
          </cell>
          <cell r="V992" t="str">
            <v>-</v>
          </cell>
          <cell r="W992" t="str">
            <v>-</v>
          </cell>
          <cell r="X992" t="str">
            <v>Mark to Market</v>
          </cell>
        </row>
        <row r="993">
          <cell r="A993" t="str">
            <v>TSFC096B</v>
          </cell>
          <cell r="B993">
            <v>0</v>
          </cell>
          <cell r="C993">
            <v>39994</v>
          </cell>
          <cell r="D993">
            <v>0.33</v>
          </cell>
          <cell r="E993" t="str">
            <v>Straight</v>
          </cell>
          <cell r="F993" t="str">
            <v>Fixed</v>
          </cell>
          <cell r="I993" t="str">
            <v>-</v>
          </cell>
          <cell r="J993" t="str">
            <v>-</v>
          </cell>
          <cell r="K993" t="str">
            <v>-</v>
          </cell>
          <cell r="L993" t="str">
            <v>-</v>
          </cell>
          <cell r="M993" t="str">
            <v>-</v>
          </cell>
          <cell r="N993" t="str">
            <v>-</v>
          </cell>
          <cell r="O993" t="str">
            <v>-</v>
          </cell>
          <cell r="P993" t="str">
            <v>-</v>
          </cell>
          <cell r="Q993" t="str">
            <v>-</v>
          </cell>
          <cell r="R993" t="str">
            <v>-</v>
          </cell>
          <cell r="S993">
            <v>92.7</v>
          </cell>
          <cell r="T993" t="str">
            <v>-</v>
          </cell>
          <cell r="U993" t="str">
            <v>-</v>
          </cell>
          <cell r="V993" t="str">
            <v>-</v>
          </cell>
          <cell r="W993" t="str">
            <v>-</v>
          </cell>
          <cell r="X993" t="str">
            <v>Mark to Market</v>
          </cell>
        </row>
        <row r="994">
          <cell r="A994" t="str">
            <v>TSFC097A</v>
          </cell>
          <cell r="B994">
            <v>0</v>
          </cell>
          <cell r="C994">
            <v>39994</v>
          </cell>
          <cell r="D994">
            <v>0.33</v>
          </cell>
          <cell r="E994" t="str">
            <v>Straight</v>
          </cell>
          <cell r="F994" t="str">
            <v>Fixed</v>
          </cell>
          <cell r="I994" t="str">
            <v>-</v>
          </cell>
          <cell r="J994" t="str">
            <v>-</v>
          </cell>
          <cell r="K994" t="str">
            <v>-</v>
          </cell>
          <cell r="L994" t="str">
            <v>-</v>
          </cell>
          <cell r="M994" t="str">
            <v>-</v>
          </cell>
          <cell r="N994" t="str">
            <v>-</v>
          </cell>
          <cell r="O994" t="str">
            <v>-</v>
          </cell>
          <cell r="P994" t="str">
            <v>-</v>
          </cell>
          <cell r="Q994" t="str">
            <v>-</v>
          </cell>
          <cell r="R994" t="str">
            <v>-</v>
          </cell>
          <cell r="S994">
            <v>92.7</v>
          </cell>
          <cell r="T994" t="str">
            <v>-</v>
          </cell>
          <cell r="U994" t="str">
            <v>-</v>
          </cell>
          <cell r="V994" t="str">
            <v>-</v>
          </cell>
          <cell r="W994" t="str">
            <v>-</v>
          </cell>
          <cell r="X994" t="str">
            <v>Mark to Market</v>
          </cell>
        </row>
        <row r="995">
          <cell r="A995" t="str">
            <v>TSFC098A</v>
          </cell>
          <cell r="B995">
            <v>0</v>
          </cell>
          <cell r="C995">
            <v>39994</v>
          </cell>
          <cell r="D995">
            <v>0.33</v>
          </cell>
          <cell r="E995" t="str">
            <v>Straight</v>
          </cell>
          <cell r="F995" t="str">
            <v>Fixed</v>
          </cell>
          <cell r="I995" t="str">
            <v>-</v>
          </cell>
          <cell r="J995" t="str">
            <v>-</v>
          </cell>
          <cell r="K995" t="str">
            <v>-</v>
          </cell>
          <cell r="L995" t="str">
            <v>-</v>
          </cell>
          <cell r="M995" t="str">
            <v>-</v>
          </cell>
          <cell r="N995" t="str">
            <v>-</v>
          </cell>
          <cell r="O995" t="str">
            <v>-</v>
          </cell>
          <cell r="P995" t="str">
            <v>-</v>
          </cell>
          <cell r="Q995" t="str">
            <v>-</v>
          </cell>
          <cell r="R995" t="str">
            <v>-</v>
          </cell>
          <cell r="S995">
            <v>92.7</v>
          </cell>
          <cell r="T995" t="str">
            <v>-</v>
          </cell>
          <cell r="U995" t="str">
            <v>-</v>
          </cell>
          <cell r="V995" t="str">
            <v>-</v>
          </cell>
          <cell r="W995" t="str">
            <v>-</v>
          </cell>
          <cell r="X995" t="str">
            <v>Mark to Market</v>
          </cell>
        </row>
        <row r="996">
          <cell r="A996" t="str">
            <v>TSFC099A</v>
          </cell>
          <cell r="B996">
            <v>0</v>
          </cell>
          <cell r="C996">
            <v>39994</v>
          </cell>
          <cell r="D996">
            <v>0.33</v>
          </cell>
          <cell r="E996" t="str">
            <v>Straight</v>
          </cell>
          <cell r="F996" t="str">
            <v>Fixed</v>
          </cell>
          <cell r="I996" t="str">
            <v>-</v>
          </cell>
          <cell r="J996" t="str">
            <v>-</v>
          </cell>
          <cell r="K996" t="str">
            <v>-</v>
          </cell>
          <cell r="L996" t="str">
            <v>-</v>
          </cell>
          <cell r="M996" t="str">
            <v>-</v>
          </cell>
          <cell r="N996" t="str">
            <v>-</v>
          </cell>
          <cell r="O996" t="str">
            <v>-</v>
          </cell>
          <cell r="P996" t="str">
            <v>-</v>
          </cell>
          <cell r="Q996" t="str">
            <v>-</v>
          </cell>
          <cell r="R996" t="str">
            <v>-</v>
          </cell>
          <cell r="S996">
            <v>92.7</v>
          </cell>
          <cell r="T996" t="str">
            <v>-</v>
          </cell>
          <cell r="U996" t="str">
            <v>-</v>
          </cell>
          <cell r="V996" t="str">
            <v>-</v>
          </cell>
          <cell r="W996" t="str">
            <v>-</v>
          </cell>
          <cell r="X996" t="str">
            <v>Mark to Market</v>
          </cell>
        </row>
        <row r="997">
          <cell r="A997" t="str">
            <v>TSFC09OA</v>
          </cell>
          <cell r="B997">
            <v>0</v>
          </cell>
          <cell r="C997">
            <v>39994</v>
          </cell>
          <cell r="D997">
            <v>0.33</v>
          </cell>
          <cell r="E997" t="str">
            <v>Straight</v>
          </cell>
          <cell r="F997" t="str">
            <v>Fixed</v>
          </cell>
          <cell r="I997" t="str">
            <v>-</v>
          </cell>
          <cell r="J997" t="str">
            <v>-</v>
          </cell>
          <cell r="K997" t="str">
            <v>-</v>
          </cell>
          <cell r="L997" t="str">
            <v>-</v>
          </cell>
          <cell r="M997" t="str">
            <v>-</v>
          </cell>
          <cell r="N997" t="str">
            <v>-</v>
          </cell>
          <cell r="O997" t="str">
            <v>-</v>
          </cell>
          <cell r="P997" t="str">
            <v>-</v>
          </cell>
          <cell r="Q997" t="str">
            <v>-</v>
          </cell>
          <cell r="R997" t="str">
            <v>-</v>
          </cell>
          <cell r="S997">
            <v>92.7</v>
          </cell>
          <cell r="T997" t="str">
            <v>-</v>
          </cell>
          <cell r="U997" t="str">
            <v>-</v>
          </cell>
          <cell r="V997" t="str">
            <v>-</v>
          </cell>
          <cell r="W997" t="str">
            <v>-</v>
          </cell>
          <cell r="X997" t="str">
            <v>Mark to Market</v>
          </cell>
        </row>
        <row r="998">
          <cell r="A998" t="str">
            <v>TSFC09OB</v>
          </cell>
          <cell r="B998">
            <v>0</v>
          </cell>
          <cell r="C998">
            <v>39994</v>
          </cell>
          <cell r="D998">
            <v>0.33</v>
          </cell>
          <cell r="E998" t="str">
            <v>Straight</v>
          </cell>
          <cell r="F998" t="str">
            <v>Fixed</v>
          </cell>
          <cell r="I998" t="str">
            <v>-</v>
          </cell>
          <cell r="J998" t="str">
            <v>-</v>
          </cell>
          <cell r="K998" t="str">
            <v>-</v>
          </cell>
          <cell r="L998" t="str">
            <v>-</v>
          </cell>
          <cell r="M998" t="str">
            <v>-</v>
          </cell>
          <cell r="N998" t="str">
            <v>-</v>
          </cell>
          <cell r="O998" t="str">
            <v>-</v>
          </cell>
          <cell r="P998" t="str">
            <v>-</v>
          </cell>
          <cell r="Q998" t="str">
            <v>-</v>
          </cell>
          <cell r="R998" t="str">
            <v>-</v>
          </cell>
          <cell r="S998">
            <v>92.7</v>
          </cell>
          <cell r="T998" t="str">
            <v>-</v>
          </cell>
          <cell r="U998" t="str">
            <v>-</v>
          </cell>
          <cell r="V998" t="str">
            <v>-</v>
          </cell>
          <cell r="W998" t="str">
            <v>-</v>
          </cell>
          <cell r="X998" t="str">
            <v>Mark to Market</v>
          </cell>
        </row>
        <row r="999">
          <cell r="A999" t="str">
            <v>TSFC106A</v>
          </cell>
          <cell r="B999">
            <v>0</v>
          </cell>
          <cell r="C999">
            <v>39994</v>
          </cell>
          <cell r="D999">
            <v>0.33</v>
          </cell>
          <cell r="E999" t="str">
            <v>Straight</v>
          </cell>
          <cell r="F999" t="str">
            <v>Fixed</v>
          </cell>
          <cell r="I999" t="str">
            <v>-</v>
          </cell>
          <cell r="J999" t="str">
            <v>-</v>
          </cell>
          <cell r="K999" t="str">
            <v>-</v>
          </cell>
          <cell r="L999" t="str">
            <v>-</v>
          </cell>
          <cell r="M999" t="str">
            <v>-</v>
          </cell>
          <cell r="N999" t="str">
            <v>-</v>
          </cell>
          <cell r="O999" t="str">
            <v>-</v>
          </cell>
          <cell r="P999" t="str">
            <v>-</v>
          </cell>
          <cell r="Q999" t="str">
            <v>-</v>
          </cell>
          <cell r="R999" t="str">
            <v>-</v>
          </cell>
          <cell r="S999">
            <v>92.7</v>
          </cell>
          <cell r="T999" t="str">
            <v>-</v>
          </cell>
          <cell r="U999" t="str">
            <v>-</v>
          </cell>
          <cell r="V999" t="str">
            <v>-</v>
          </cell>
          <cell r="W999" t="str">
            <v>-</v>
          </cell>
          <cell r="X999" t="str">
            <v>Mark to Market</v>
          </cell>
        </row>
        <row r="1000">
          <cell r="A1000" t="str">
            <v>TTW122A</v>
          </cell>
          <cell r="B1000">
            <v>4</v>
          </cell>
          <cell r="C1000">
            <v>40965</v>
          </cell>
          <cell r="D1000">
            <v>2.99</v>
          </cell>
          <cell r="E1000" t="str">
            <v>Straight</v>
          </cell>
          <cell r="F1000" t="str">
            <v>Fixed</v>
          </cell>
          <cell r="G1000" t="str">
            <v>AA-</v>
          </cell>
          <cell r="I1000" t="str">
            <v>-</v>
          </cell>
          <cell r="J1000" t="str">
            <v>-</v>
          </cell>
          <cell r="K1000" t="str">
            <v>-</v>
          </cell>
          <cell r="L1000" t="str">
            <v>-</v>
          </cell>
          <cell r="M1000" t="str">
            <v>-</v>
          </cell>
          <cell r="N1000" t="str">
            <v>-</v>
          </cell>
          <cell r="O1000">
            <v>4.0696329999999996</v>
          </cell>
          <cell r="P1000">
            <v>209.30895899999999</v>
          </cell>
          <cell r="Q1000">
            <v>4.0696329999999996</v>
          </cell>
          <cell r="R1000" t="str">
            <v>-</v>
          </cell>
          <cell r="S1000">
            <v>99.821915000000004</v>
          </cell>
          <cell r="T1000">
            <v>3.2877000000000003E-2</v>
          </cell>
          <cell r="U1000">
            <v>2.7875130000000001</v>
          </cell>
          <cell r="V1000">
            <v>9.3711570000000002</v>
          </cell>
          <cell r="W1000">
            <v>1000</v>
          </cell>
          <cell r="X1000" t="str">
            <v>Registered</v>
          </cell>
        </row>
        <row r="1001">
          <cell r="A1001" t="str">
            <v>TTW142A</v>
          </cell>
          <cell r="B1001">
            <v>4.75</v>
          </cell>
          <cell r="C1001">
            <v>41696</v>
          </cell>
          <cell r="D1001">
            <v>4.99</v>
          </cell>
          <cell r="E1001" t="str">
            <v>Straight</v>
          </cell>
          <cell r="F1001" t="str">
            <v>Fixed</v>
          </cell>
          <cell r="G1001" t="str">
            <v>AA-</v>
          </cell>
          <cell r="I1001">
            <v>39870</v>
          </cell>
          <cell r="J1001">
            <v>4.75</v>
          </cell>
          <cell r="K1001" t="str">
            <v>-</v>
          </cell>
          <cell r="L1001" t="str">
            <v>-</v>
          </cell>
          <cell r="M1001" t="str">
            <v>-</v>
          </cell>
          <cell r="N1001" t="str">
            <v>-</v>
          </cell>
          <cell r="O1001">
            <v>4.9076610000000001</v>
          </cell>
          <cell r="P1001">
            <v>228.00904299999999</v>
          </cell>
          <cell r="Q1001">
            <v>4.9076610000000001</v>
          </cell>
          <cell r="R1001" t="str">
            <v>-</v>
          </cell>
          <cell r="S1001">
            <v>99.328760000000003</v>
          </cell>
          <cell r="T1001">
            <v>3.9040999999999999E-2</v>
          </cell>
          <cell r="U1001">
            <v>4.3869910000000001</v>
          </cell>
          <cell r="V1001">
            <v>22.669847000000001</v>
          </cell>
          <cell r="W1001">
            <v>1000</v>
          </cell>
          <cell r="X1001" t="str">
            <v>Registered</v>
          </cell>
        </row>
        <row r="1002">
          <cell r="A1002" t="str">
            <v>TTW162A</v>
          </cell>
          <cell r="B1002">
            <v>5.35</v>
          </cell>
          <cell r="C1002">
            <v>42426</v>
          </cell>
          <cell r="D1002">
            <v>6.99</v>
          </cell>
          <cell r="E1002" t="str">
            <v>Straight</v>
          </cell>
          <cell r="F1002" t="str">
            <v>Fixed</v>
          </cell>
          <cell r="G1002" t="str">
            <v>AA-</v>
          </cell>
          <cell r="I1002">
            <v>39870</v>
          </cell>
          <cell r="J1002">
            <v>5.35</v>
          </cell>
          <cell r="K1002" t="str">
            <v>-</v>
          </cell>
          <cell r="L1002" t="str">
            <v>-</v>
          </cell>
          <cell r="M1002" t="str">
            <v>-</v>
          </cell>
          <cell r="N1002" t="str">
            <v>-</v>
          </cell>
          <cell r="O1002">
            <v>5.4922599999999999</v>
          </cell>
          <cell r="P1002">
            <v>235.94911999999999</v>
          </cell>
          <cell r="Q1002">
            <v>5.4922599999999999</v>
          </cell>
          <cell r="R1002" t="str">
            <v>-</v>
          </cell>
          <cell r="S1002">
            <v>99.204729999999998</v>
          </cell>
          <cell r="T1002">
            <v>4.3972999999999998E-2</v>
          </cell>
          <cell r="U1002">
            <v>5.7540829999999996</v>
          </cell>
          <cell r="V1002">
            <v>39.533129000000002</v>
          </cell>
          <cell r="W1002">
            <v>1000</v>
          </cell>
          <cell r="X1002" t="str">
            <v>Registered</v>
          </cell>
        </row>
        <row r="1003">
          <cell r="A1003" t="str">
            <v>TUF10NA</v>
          </cell>
          <cell r="B1003">
            <v>4.7</v>
          </cell>
          <cell r="C1003">
            <v>40494</v>
          </cell>
          <cell r="D1003">
            <v>1.7</v>
          </cell>
          <cell r="E1003" t="str">
            <v>Straight</v>
          </cell>
          <cell r="F1003" t="str">
            <v>Fixed</v>
          </cell>
          <cell r="G1003" t="str">
            <v>A+</v>
          </cell>
          <cell r="I1003">
            <v>39833</v>
          </cell>
          <cell r="J1003">
            <v>3.71</v>
          </cell>
          <cell r="K1003">
            <v>39871</v>
          </cell>
          <cell r="L1003">
            <v>3.4044189999999999</v>
          </cell>
          <cell r="M1003">
            <v>3.8536190000000001</v>
          </cell>
          <cell r="N1003">
            <v>3.05</v>
          </cell>
          <cell r="O1003">
            <v>3.4044189999999999</v>
          </cell>
          <cell r="P1003">
            <v>188.401556</v>
          </cell>
          <cell r="Q1003">
            <v>3.4044189999999999</v>
          </cell>
          <cell r="R1003" t="str">
            <v>-</v>
          </cell>
          <cell r="S1003">
            <v>102.155976</v>
          </cell>
          <cell r="T1003">
            <v>0.21890399999999999</v>
          </cell>
          <cell r="U1003">
            <v>1.6244149999999999</v>
          </cell>
          <cell r="V1003">
            <v>3.101111</v>
          </cell>
          <cell r="W1003">
            <v>1000</v>
          </cell>
          <cell r="X1003" t="str">
            <v>Registered</v>
          </cell>
        </row>
        <row r="1004">
          <cell r="A1004" t="str">
            <v>TUF116A</v>
          </cell>
          <cell r="B1004">
            <v>3.91</v>
          </cell>
          <cell r="C1004">
            <v>40701</v>
          </cell>
          <cell r="D1004">
            <v>2.27</v>
          </cell>
          <cell r="E1004" t="str">
            <v>Straight</v>
          </cell>
          <cell r="F1004" t="str">
            <v>Fixed</v>
          </cell>
          <cell r="G1004" t="str">
            <v>A+</v>
          </cell>
          <cell r="I1004">
            <v>39661</v>
          </cell>
          <cell r="J1004">
            <v>5.15</v>
          </cell>
          <cell r="K1004">
            <v>39871</v>
          </cell>
          <cell r="L1004">
            <v>3.7223679999999999</v>
          </cell>
          <cell r="M1004">
            <v>4.0446030000000004</v>
          </cell>
          <cell r="N1004">
            <v>3.3756249999999999</v>
          </cell>
          <cell r="O1004">
            <v>3.7223679999999999</v>
          </cell>
          <cell r="P1004">
            <v>207.69029</v>
          </cell>
          <cell r="Q1004">
            <v>3.7223679999999999</v>
          </cell>
          <cell r="R1004" t="str">
            <v>-</v>
          </cell>
          <cell r="S1004">
            <v>100.40632100000001</v>
          </cell>
          <cell r="T1004">
            <v>-6.4273999999999998E-2</v>
          </cell>
          <cell r="U1004">
            <v>2.1613530000000001</v>
          </cell>
          <cell r="V1004">
            <v>5.3186309999999999</v>
          </cell>
          <cell r="W1004">
            <v>1000</v>
          </cell>
          <cell r="X1004" t="str">
            <v>Registered</v>
          </cell>
        </row>
        <row r="1005">
          <cell r="A1005" t="str">
            <v>TUF13NA</v>
          </cell>
          <cell r="B1005">
            <v>5.5</v>
          </cell>
          <cell r="C1005">
            <v>41590</v>
          </cell>
          <cell r="D1005">
            <v>4.7</v>
          </cell>
          <cell r="E1005" t="str">
            <v>Straight</v>
          </cell>
          <cell r="F1005" t="str">
            <v>Fixed</v>
          </cell>
          <cell r="G1005" t="str">
            <v>A+</v>
          </cell>
          <cell r="I1005">
            <v>39848</v>
          </cell>
          <cell r="J1005">
            <v>4.5999999999999996</v>
          </cell>
          <cell r="K1005">
            <v>39871</v>
          </cell>
          <cell r="L1005">
            <v>4.5950620000000004</v>
          </cell>
          <cell r="M1005">
            <v>5.0198099999999997</v>
          </cell>
          <cell r="N1005">
            <v>4.25</v>
          </cell>
          <cell r="O1005">
            <v>4.5950620000000004</v>
          </cell>
          <cell r="P1005">
            <v>208.681499</v>
          </cell>
          <cell r="Q1005">
            <v>4.5950620000000004</v>
          </cell>
          <cell r="R1005" t="str">
            <v>-</v>
          </cell>
          <cell r="S1005">
            <v>103.83634600000001</v>
          </cell>
          <cell r="T1005">
            <v>0.256164</v>
          </cell>
          <cell r="U1005">
            <v>4.1246770000000001</v>
          </cell>
          <cell r="V1005">
            <v>19.372896999999998</v>
          </cell>
          <cell r="W1005">
            <v>1000</v>
          </cell>
          <cell r="X1005" t="str">
            <v>Registered</v>
          </cell>
        </row>
        <row r="1006">
          <cell r="A1006" t="str">
            <v>Commercial Papers</v>
          </cell>
        </row>
        <row r="1007">
          <cell r="A1007" t="str">
            <v>ADLC09401A</v>
          </cell>
          <cell r="B1007">
            <v>0</v>
          </cell>
          <cell r="C1007">
            <v>39904</v>
          </cell>
          <cell r="D1007">
            <v>0.08</v>
          </cell>
          <cell r="E1007" t="str">
            <v>Straight</v>
          </cell>
          <cell r="F1007" t="str">
            <v>Fixed</v>
          </cell>
          <cell r="I1007" t="str">
            <v>-</v>
          </cell>
          <cell r="J1007" t="str">
            <v>-</v>
          </cell>
          <cell r="K1007" t="str">
            <v>-</v>
          </cell>
          <cell r="L1007" t="str">
            <v>-</v>
          </cell>
          <cell r="M1007" t="str">
            <v>-</v>
          </cell>
          <cell r="N1007" t="str">
            <v>-</v>
          </cell>
          <cell r="O1007">
            <v>2.291328</v>
          </cell>
          <cell r="P1007">
            <v>87.232433999999998</v>
          </cell>
          <cell r="Q1007">
            <v>2.291328</v>
          </cell>
          <cell r="R1007" t="str">
            <v>-</v>
          </cell>
          <cell r="S1007">
            <v>99.805772000000005</v>
          </cell>
          <cell r="T1007">
            <v>0</v>
          </cell>
          <cell r="U1007">
            <v>8.4766999999999995E-2</v>
          </cell>
          <cell r="V1007">
            <v>1.4371E-2</v>
          </cell>
          <cell r="W1007" t="str">
            <v>-</v>
          </cell>
          <cell r="X1007" t="str">
            <v>Registered</v>
          </cell>
        </row>
        <row r="1008">
          <cell r="A1008" t="str">
            <v>APFH09318A</v>
          </cell>
          <cell r="B1008">
            <v>0</v>
          </cell>
          <cell r="C1008">
            <v>39890</v>
          </cell>
          <cell r="D1008">
            <v>0.05</v>
          </cell>
          <cell r="E1008" t="str">
            <v>Straight</v>
          </cell>
          <cell r="F1008" t="str">
            <v>Fixed</v>
          </cell>
          <cell r="I1008" t="str">
            <v>-</v>
          </cell>
          <cell r="J1008" t="str">
            <v>-</v>
          </cell>
          <cell r="K1008" t="str">
            <v>-</v>
          </cell>
          <cell r="L1008" t="str">
            <v>-</v>
          </cell>
          <cell r="M1008" t="str">
            <v>-</v>
          </cell>
          <cell r="N1008" t="str">
            <v>-</v>
          </cell>
          <cell r="O1008">
            <v>3.7435649999999998</v>
          </cell>
          <cell r="P1008">
            <v>236.280024</v>
          </cell>
          <cell r="Q1008">
            <v>3.7435649999999998</v>
          </cell>
          <cell r="R1008" t="str">
            <v>-</v>
          </cell>
          <cell r="S1008">
            <v>99.825946000000002</v>
          </cell>
          <cell r="T1008">
            <v>0</v>
          </cell>
          <cell r="U1008">
            <v>4.6494000000000001E-2</v>
          </cell>
          <cell r="V1008">
            <v>4.3229999999999996E-3</v>
          </cell>
          <cell r="W1008" t="str">
            <v>-</v>
          </cell>
          <cell r="X1008" t="str">
            <v>Registered</v>
          </cell>
        </row>
        <row r="1009">
          <cell r="A1009" t="str">
            <v>APFH09318B</v>
          </cell>
          <cell r="B1009">
            <v>0</v>
          </cell>
          <cell r="C1009">
            <v>39890</v>
          </cell>
          <cell r="D1009">
            <v>0.05</v>
          </cell>
          <cell r="E1009" t="str">
            <v>Straight</v>
          </cell>
          <cell r="F1009" t="str">
            <v>Fixed</v>
          </cell>
          <cell r="I1009" t="str">
            <v>-</v>
          </cell>
          <cell r="J1009" t="str">
            <v>-</v>
          </cell>
          <cell r="K1009" t="str">
            <v>-</v>
          </cell>
          <cell r="L1009" t="str">
            <v>-</v>
          </cell>
          <cell r="M1009" t="str">
            <v>-</v>
          </cell>
          <cell r="N1009" t="str">
            <v>-</v>
          </cell>
          <cell r="O1009">
            <v>3.7435649999999998</v>
          </cell>
          <cell r="P1009">
            <v>236.280024</v>
          </cell>
          <cell r="Q1009">
            <v>3.7435649999999998</v>
          </cell>
          <cell r="R1009" t="str">
            <v>-</v>
          </cell>
          <cell r="S1009">
            <v>99.825946000000002</v>
          </cell>
          <cell r="T1009">
            <v>0</v>
          </cell>
          <cell r="U1009">
            <v>4.6494000000000001E-2</v>
          </cell>
          <cell r="V1009">
            <v>4.3229999999999996E-3</v>
          </cell>
          <cell r="W1009" t="str">
            <v>-</v>
          </cell>
          <cell r="X1009" t="str">
            <v>Registered</v>
          </cell>
        </row>
        <row r="1010">
          <cell r="A1010" t="str">
            <v>APFH09401A</v>
          </cell>
          <cell r="B1010">
            <v>0</v>
          </cell>
          <cell r="C1010">
            <v>39904</v>
          </cell>
          <cell r="D1010">
            <v>0.08</v>
          </cell>
          <cell r="E1010" t="str">
            <v>Straight</v>
          </cell>
          <cell r="F1010" t="str">
            <v>Fixed</v>
          </cell>
          <cell r="I1010">
            <v>39721</v>
          </cell>
          <cell r="J1010">
            <v>6.4522000000000004</v>
          </cell>
          <cell r="K1010" t="str">
            <v>-</v>
          </cell>
          <cell r="L1010" t="str">
            <v>-</v>
          </cell>
          <cell r="M1010" t="str">
            <v>-</v>
          </cell>
          <cell r="N1010" t="str">
            <v>-</v>
          </cell>
          <cell r="O1010">
            <v>3.7600609999999999</v>
          </cell>
          <cell r="P1010">
            <v>238.21204</v>
          </cell>
          <cell r="Q1010">
            <v>3.7600609999999999</v>
          </cell>
          <cell r="R1010" t="str">
            <v>-</v>
          </cell>
          <cell r="S1010">
            <v>99.681668999999999</v>
          </cell>
          <cell r="T1010">
            <v>0</v>
          </cell>
          <cell r="U1010">
            <v>8.4661E-2</v>
          </cell>
          <cell r="V1010">
            <v>1.4335000000000001E-2</v>
          </cell>
          <cell r="W1010" t="str">
            <v>-</v>
          </cell>
          <cell r="X1010" t="str">
            <v>Registered</v>
          </cell>
        </row>
        <row r="1011">
          <cell r="A1011" t="str">
            <v>APFH09918A</v>
          </cell>
          <cell r="B1011">
            <v>0</v>
          </cell>
          <cell r="C1011">
            <v>40074</v>
          </cell>
          <cell r="D1011">
            <v>0.55000000000000004</v>
          </cell>
          <cell r="E1011" t="str">
            <v>Straight</v>
          </cell>
          <cell r="F1011" t="str">
            <v>Fixed</v>
          </cell>
          <cell r="I1011">
            <v>39849</v>
          </cell>
          <cell r="J1011">
            <v>4.0999999999999996</v>
          </cell>
          <cell r="K1011" t="str">
            <v>-</v>
          </cell>
          <cell r="L1011" t="str">
            <v>-</v>
          </cell>
          <cell r="M1011" t="str">
            <v>-</v>
          </cell>
          <cell r="N1011" t="str">
            <v>-</v>
          </cell>
          <cell r="O1011">
            <v>4.1783089999999996</v>
          </cell>
          <cell r="P1011">
            <v>281.01855499999999</v>
          </cell>
          <cell r="Q1011">
            <v>4.1783089999999996</v>
          </cell>
          <cell r="R1011" t="str">
            <v>-</v>
          </cell>
          <cell r="S1011">
            <v>97.750820000000004</v>
          </cell>
          <cell r="T1011">
            <v>0</v>
          </cell>
          <cell r="U1011">
            <v>0.53829899999999997</v>
          </cell>
          <cell r="V1011">
            <v>0.57953200000000005</v>
          </cell>
          <cell r="W1011" t="str">
            <v>-</v>
          </cell>
          <cell r="X1011" t="str">
            <v>Registered</v>
          </cell>
        </row>
        <row r="1012">
          <cell r="A1012" t="str">
            <v>ART09312A</v>
          </cell>
          <cell r="B1012">
            <v>0</v>
          </cell>
          <cell r="C1012">
            <v>39884</v>
          </cell>
          <cell r="D1012">
            <v>0.03</v>
          </cell>
          <cell r="E1012" t="str">
            <v>Straight</v>
          </cell>
          <cell r="F1012" t="str">
            <v>Fixed</v>
          </cell>
          <cell r="I1012" t="str">
            <v>-</v>
          </cell>
          <cell r="J1012" t="str">
            <v>-</v>
          </cell>
          <cell r="K1012" t="str">
            <v>-</v>
          </cell>
          <cell r="L1012" t="str">
            <v>-</v>
          </cell>
          <cell r="M1012" t="str">
            <v>-</v>
          </cell>
          <cell r="N1012" t="str">
            <v>-</v>
          </cell>
          <cell r="O1012">
            <v>1.8943650000000001</v>
          </cell>
          <cell r="P1012">
            <v>46.155377999999999</v>
          </cell>
          <cell r="Q1012">
            <v>1.8943650000000001</v>
          </cell>
          <cell r="R1012" t="str">
            <v>-</v>
          </cell>
          <cell r="S1012">
            <v>99.942942000000002</v>
          </cell>
          <cell r="T1012">
            <v>0</v>
          </cell>
          <cell r="U1012">
            <v>3.0120000000000001E-2</v>
          </cell>
          <cell r="V1012">
            <v>1.8140000000000001E-3</v>
          </cell>
          <cell r="W1012" t="str">
            <v>-</v>
          </cell>
          <cell r="X1012" t="str">
            <v>Registered</v>
          </cell>
        </row>
        <row r="1013">
          <cell r="A1013" t="str">
            <v>ART09330A</v>
          </cell>
          <cell r="B1013">
            <v>0</v>
          </cell>
          <cell r="C1013">
            <v>39902</v>
          </cell>
          <cell r="D1013">
            <v>0.08</v>
          </cell>
          <cell r="E1013" t="str">
            <v>Straight</v>
          </cell>
          <cell r="F1013" t="str">
            <v>Fixed</v>
          </cell>
          <cell r="I1013">
            <v>39722</v>
          </cell>
          <cell r="J1013">
            <v>3.95</v>
          </cell>
          <cell r="K1013" t="str">
            <v>-</v>
          </cell>
          <cell r="L1013" t="str">
            <v>-</v>
          </cell>
          <cell r="M1013" t="str">
            <v>-</v>
          </cell>
          <cell r="N1013" t="str">
            <v>-</v>
          </cell>
          <cell r="O1013">
            <v>1.894835</v>
          </cell>
          <cell r="P1013">
            <v>46.757449000000001</v>
          </cell>
          <cell r="Q1013">
            <v>1.894835</v>
          </cell>
          <cell r="R1013" t="str">
            <v>-</v>
          </cell>
          <cell r="S1013">
            <v>99.849677999999997</v>
          </cell>
          <cell r="T1013">
            <v>0</v>
          </cell>
          <cell r="U1013">
            <v>7.9333000000000001E-2</v>
          </cell>
          <cell r="V1013">
            <v>1.2586999999999999E-2</v>
          </cell>
          <cell r="W1013" t="str">
            <v>-</v>
          </cell>
          <cell r="X1013" t="str">
            <v>Registered</v>
          </cell>
        </row>
        <row r="1014">
          <cell r="A1014" t="str">
            <v>ART09507A</v>
          </cell>
          <cell r="B1014">
            <v>0</v>
          </cell>
          <cell r="C1014">
            <v>39940</v>
          </cell>
          <cell r="D1014">
            <v>0.18</v>
          </cell>
          <cell r="E1014" t="str">
            <v>Straight</v>
          </cell>
          <cell r="F1014" t="str">
            <v>Fixed</v>
          </cell>
          <cell r="I1014" t="str">
            <v>-</v>
          </cell>
          <cell r="J1014" t="str">
            <v>-</v>
          </cell>
          <cell r="K1014" t="str">
            <v>-</v>
          </cell>
          <cell r="L1014" t="str">
            <v>-</v>
          </cell>
          <cell r="M1014" t="str">
            <v>-</v>
          </cell>
          <cell r="N1014" t="str">
            <v>-</v>
          </cell>
          <cell r="O1014">
            <v>1.9037729999999999</v>
          </cell>
          <cell r="P1014">
            <v>48.783298000000002</v>
          </cell>
          <cell r="Q1014">
            <v>1.9037729999999999</v>
          </cell>
          <cell r="R1014" t="str">
            <v>-</v>
          </cell>
          <cell r="S1014">
            <v>99.651757000000003</v>
          </cell>
          <cell r="T1014">
            <v>0</v>
          </cell>
          <cell r="U1014">
            <v>0.182922</v>
          </cell>
          <cell r="V1014">
            <v>6.6920999999999994E-2</v>
          </cell>
          <cell r="W1014" t="str">
            <v>-</v>
          </cell>
          <cell r="X1014" t="str">
            <v>Registered</v>
          </cell>
        </row>
        <row r="1015">
          <cell r="A1015" t="str">
            <v>BAY09511A</v>
          </cell>
          <cell r="B1015">
            <v>3.7</v>
          </cell>
          <cell r="C1015">
            <v>39944</v>
          </cell>
          <cell r="D1015">
            <v>0.19</v>
          </cell>
          <cell r="E1015" t="str">
            <v>Straight</v>
          </cell>
          <cell r="F1015" t="str">
            <v>Fixed</v>
          </cell>
          <cell r="I1015" t="str">
            <v>-</v>
          </cell>
          <cell r="J1015" t="str">
            <v>-</v>
          </cell>
          <cell r="K1015" t="str">
            <v>-</v>
          </cell>
          <cell r="L1015" t="str">
            <v>-</v>
          </cell>
          <cell r="M1015" t="str">
            <v>-</v>
          </cell>
          <cell r="N1015" t="str">
            <v>-</v>
          </cell>
          <cell r="O1015">
            <v>2.4370940000000001</v>
          </cell>
          <cell r="P1015">
            <v>103.154663</v>
          </cell>
          <cell r="Q1015">
            <v>2.4370940000000001</v>
          </cell>
          <cell r="R1015" t="str">
            <v>-</v>
          </cell>
          <cell r="S1015">
            <v>100.239194</v>
          </cell>
          <cell r="T1015">
            <v>1.125205</v>
          </cell>
          <cell r="U1015">
            <v>0.193603</v>
          </cell>
          <cell r="V1015">
            <v>7.4964000000000003E-2</v>
          </cell>
          <cell r="W1015" t="str">
            <v>-</v>
          </cell>
          <cell r="X1015" t="str">
            <v>Mark to Market</v>
          </cell>
        </row>
        <row r="1016">
          <cell r="A1016" t="str">
            <v>BAY09525A</v>
          </cell>
          <cell r="B1016">
            <v>3.6</v>
          </cell>
          <cell r="C1016">
            <v>39958</v>
          </cell>
          <cell r="D1016">
            <v>0.23</v>
          </cell>
          <cell r="E1016" t="str">
            <v>Straight</v>
          </cell>
          <cell r="F1016" t="str">
            <v>Fixed</v>
          </cell>
          <cell r="I1016" t="str">
            <v>-</v>
          </cell>
          <cell r="J1016" t="str">
            <v>-</v>
          </cell>
          <cell r="K1016" t="str">
            <v>-</v>
          </cell>
          <cell r="L1016" t="str">
            <v>-</v>
          </cell>
          <cell r="M1016" t="str">
            <v>-</v>
          </cell>
          <cell r="N1016" t="str">
            <v>-</v>
          </cell>
          <cell r="O1016">
            <v>2.4570539999999998</v>
          </cell>
          <cell r="P1016">
            <v>105.472764</v>
          </cell>
          <cell r="Q1016">
            <v>2.4570539999999998</v>
          </cell>
          <cell r="R1016" t="str">
            <v>-</v>
          </cell>
          <cell r="S1016">
            <v>100.259208</v>
          </cell>
          <cell r="T1016">
            <v>0.95671200000000001</v>
          </cell>
          <cell r="U1016">
            <v>0.23155200000000001</v>
          </cell>
          <cell r="V1016">
            <v>0.10723199999999999</v>
          </cell>
          <cell r="W1016" t="str">
            <v>-</v>
          </cell>
          <cell r="X1016" t="str">
            <v>Mark to Market</v>
          </cell>
        </row>
        <row r="1017">
          <cell r="A1017" t="str">
            <v>BBTM088061</v>
          </cell>
          <cell r="B1017">
            <v>0</v>
          </cell>
          <cell r="C1017">
            <v>39936</v>
          </cell>
          <cell r="D1017">
            <v>0.17</v>
          </cell>
          <cell r="E1017" t="str">
            <v>Straight</v>
          </cell>
          <cell r="F1017" t="str">
            <v>Fixed</v>
          </cell>
          <cell r="I1017" t="str">
            <v>-</v>
          </cell>
          <cell r="J1017" t="str">
            <v>-</v>
          </cell>
          <cell r="K1017" t="str">
            <v>-</v>
          </cell>
          <cell r="L1017" t="str">
            <v>-</v>
          </cell>
          <cell r="M1017" t="str">
            <v>-</v>
          </cell>
          <cell r="N1017" t="str">
            <v>-</v>
          </cell>
          <cell r="O1017" t="str">
            <v>-</v>
          </cell>
          <cell r="P1017" t="str">
            <v>-</v>
          </cell>
          <cell r="Q1017" t="str">
            <v>-</v>
          </cell>
          <cell r="R1017" t="str">
            <v>-</v>
          </cell>
          <cell r="S1017" t="str">
            <v>-</v>
          </cell>
          <cell r="T1017" t="str">
            <v>-</v>
          </cell>
          <cell r="U1017" t="str">
            <v>-</v>
          </cell>
          <cell r="V1017" t="str">
            <v>-</v>
          </cell>
          <cell r="W1017" t="str">
            <v>-</v>
          </cell>
          <cell r="X1017" t="str">
            <v>Registered</v>
          </cell>
        </row>
        <row r="1018">
          <cell r="A1018" t="str">
            <v>BBTM089101</v>
          </cell>
          <cell r="B1018">
            <v>0</v>
          </cell>
          <cell r="C1018">
            <v>39971</v>
          </cell>
          <cell r="D1018">
            <v>0.27</v>
          </cell>
          <cell r="E1018" t="str">
            <v>Straight</v>
          </cell>
          <cell r="F1018" t="str">
            <v>Fixed</v>
          </cell>
          <cell r="I1018" t="str">
            <v>-</v>
          </cell>
          <cell r="J1018" t="str">
            <v>-</v>
          </cell>
          <cell r="K1018" t="str">
            <v>-</v>
          </cell>
          <cell r="L1018" t="str">
            <v>-</v>
          </cell>
          <cell r="M1018" t="str">
            <v>-</v>
          </cell>
          <cell r="N1018" t="str">
            <v>-</v>
          </cell>
          <cell r="O1018" t="str">
            <v>-</v>
          </cell>
          <cell r="P1018" t="str">
            <v>-</v>
          </cell>
          <cell r="Q1018" t="str">
            <v>-</v>
          </cell>
          <cell r="R1018" t="str">
            <v>-</v>
          </cell>
          <cell r="S1018" t="str">
            <v>-</v>
          </cell>
          <cell r="T1018" t="str">
            <v>-</v>
          </cell>
          <cell r="U1018" t="str">
            <v>-</v>
          </cell>
          <cell r="V1018" t="str">
            <v>-</v>
          </cell>
          <cell r="W1018" t="str">
            <v>-</v>
          </cell>
          <cell r="X1018" t="str">
            <v>Registered</v>
          </cell>
        </row>
        <row r="1019">
          <cell r="A1019" t="str">
            <v>BBTM08D081</v>
          </cell>
          <cell r="B1019">
            <v>0</v>
          </cell>
          <cell r="C1019">
            <v>40060</v>
          </cell>
          <cell r="D1019">
            <v>0.51</v>
          </cell>
          <cell r="E1019" t="str">
            <v>Straight</v>
          </cell>
          <cell r="F1019" t="str">
            <v>Fixed</v>
          </cell>
          <cell r="I1019" t="str">
            <v>-</v>
          </cell>
          <cell r="J1019" t="str">
            <v>-</v>
          </cell>
          <cell r="K1019" t="str">
            <v>-</v>
          </cell>
          <cell r="L1019" t="str">
            <v>-</v>
          </cell>
          <cell r="M1019" t="str">
            <v>-</v>
          </cell>
          <cell r="N1019" t="str">
            <v>-</v>
          </cell>
          <cell r="O1019" t="str">
            <v>-</v>
          </cell>
          <cell r="P1019" t="str">
            <v>-</v>
          </cell>
          <cell r="Q1019" t="str">
            <v>-</v>
          </cell>
          <cell r="R1019" t="str">
            <v>-</v>
          </cell>
          <cell r="S1019" t="str">
            <v>-</v>
          </cell>
          <cell r="T1019" t="str">
            <v>-</v>
          </cell>
          <cell r="U1019" t="str">
            <v>-</v>
          </cell>
          <cell r="V1019" t="str">
            <v>-</v>
          </cell>
          <cell r="W1019" t="str">
            <v>-</v>
          </cell>
          <cell r="X1019" t="str">
            <v>Registered</v>
          </cell>
        </row>
        <row r="1020">
          <cell r="A1020" t="str">
            <v>BBTM08D111</v>
          </cell>
          <cell r="B1020">
            <v>0</v>
          </cell>
          <cell r="C1020">
            <v>40063</v>
          </cell>
          <cell r="D1020">
            <v>0.52</v>
          </cell>
          <cell r="E1020" t="str">
            <v>Straight</v>
          </cell>
          <cell r="F1020" t="str">
            <v>Fixed</v>
          </cell>
          <cell r="I1020" t="str">
            <v>-</v>
          </cell>
          <cell r="J1020" t="str">
            <v>-</v>
          </cell>
          <cell r="K1020" t="str">
            <v>-</v>
          </cell>
          <cell r="L1020" t="str">
            <v>-</v>
          </cell>
          <cell r="M1020" t="str">
            <v>-</v>
          </cell>
          <cell r="N1020" t="str">
            <v>-</v>
          </cell>
          <cell r="O1020" t="str">
            <v>-</v>
          </cell>
          <cell r="P1020" t="str">
            <v>-</v>
          </cell>
          <cell r="Q1020" t="str">
            <v>-</v>
          </cell>
          <cell r="R1020" t="str">
            <v>-</v>
          </cell>
          <cell r="S1020" t="str">
            <v>-</v>
          </cell>
          <cell r="T1020" t="str">
            <v>-</v>
          </cell>
          <cell r="U1020" t="str">
            <v>-</v>
          </cell>
          <cell r="V1020" t="str">
            <v>-</v>
          </cell>
          <cell r="W1020" t="str">
            <v>-</v>
          </cell>
          <cell r="X1020" t="str">
            <v>Registered</v>
          </cell>
        </row>
        <row r="1021">
          <cell r="A1021" t="str">
            <v>BBTM08D261</v>
          </cell>
          <cell r="B1021">
            <v>0</v>
          </cell>
          <cell r="C1021">
            <v>40078</v>
          </cell>
          <cell r="D1021">
            <v>0.56000000000000005</v>
          </cell>
          <cell r="E1021" t="str">
            <v>Straight</v>
          </cell>
          <cell r="F1021" t="str">
            <v>Fixed</v>
          </cell>
          <cell r="I1021" t="str">
            <v>-</v>
          </cell>
          <cell r="J1021" t="str">
            <v>-</v>
          </cell>
          <cell r="K1021" t="str">
            <v>-</v>
          </cell>
          <cell r="L1021" t="str">
            <v>-</v>
          </cell>
          <cell r="M1021" t="str">
            <v>-</v>
          </cell>
          <cell r="N1021" t="str">
            <v>-</v>
          </cell>
          <cell r="O1021" t="str">
            <v>-</v>
          </cell>
          <cell r="P1021" t="str">
            <v>-</v>
          </cell>
          <cell r="Q1021" t="str">
            <v>-</v>
          </cell>
          <cell r="R1021" t="str">
            <v>-</v>
          </cell>
          <cell r="S1021" t="str">
            <v>-</v>
          </cell>
          <cell r="T1021" t="str">
            <v>-</v>
          </cell>
          <cell r="U1021" t="str">
            <v>-</v>
          </cell>
          <cell r="V1021" t="str">
            <v>-</v>
          </cell>
          <cell r="W1021" t="str">
            <v>-</v>
          </cell>
          <cell r="X1021" t="str">
            <v>Registered</v>
          </cell>
        </row>
        <row r="1022">
          <cell r="A1022" t="str">
            <v>BBTM08D291</v>
          </cell>
          <cell r="B1022">
            <v>0</v>
          </cell>
          <cell r="C1022">
            <v>40081</v>
          </cell>
          <cell r="D1022">
            <v>0.56999999999999995</v>
          </cell>
          <cell r="E1022" t="str">
            <v>Straight</v>
          </cell>
          <cell r="F1022" t="str">
            <v>Fixed</v>
          </cell>
          <cell r="I1022" t="str">
            <v>-</v>
          </cell>
          <cell r="J1022" t="str">
            <v>-</v>
          </cell>
          <cell r="K1022" t="str">
            <v>-</v>
          </cell>
          <cell r="L1022" t="str">
            <v>-</v>
          </cell>
          <cell r="M1022" t="str">
            <v>-</v>
          </cell>
          <cell r="N1022" t="str">
            <v>-</v>
          </cell>
          <cell r="O1022" t="str">
            <v>-</v>
          </cell>
          <cell r="P1022" t="str">
            <v>-</v>
          </cell>
          <cell r="Q1022" t="str">
            <v>-</v>
          </cell>
          <cell r="R1022" t="str">
            <v>-</v>
          </cell>
          <cell r="S1022" t="str">
            <v>-</v>
          </cell>
          <cell r="T1022" t="str">
            <v>-</v>
          </cell>
          <cell r="U1022" t="str">
            <v>-</v>
          </cell>
          <cell r="V1022" t="str">
            <v>-</v>
          </cell>
          <cell r="W1022" t="str">
            <v>-</v>
          </cell>
          <cell r="X1022" t="str">
            <v>Registered</v>
          </cell>
        </row>
        <row r="1023">
          <cell r="A1023" t="str">
            <v>BBTM08N141</v>
          </cell>
          <cell r="B1023">
            <v>0</v>
          </cell>
          <cell r="C1023">
            <v>40036</v>
          </cell>
          <cell r="D1023">
            <v>0.45</v>
          </cell>
          <cell r="E1023" t="str">
            <v>Straight</v>
          </cell>
          <cell r="F1023" t="str">
            <v>Fixed</v>
          </cell>
          <cell r="I1023" t="str">
            <v>-</v>
          </cell>
          <cell r="J1023" t="str">
            <v>-</v>
          </cell>
          <cell r="K1023" t="str">
            <v>-</v>
          </cell>
          <cell r="L1023" t="str">
            <v>-</v>
          </cell>
          <cell r="M1023" t="str">
            <v>-</v>
          </cell>
          <cell r="N1023" t="str">
            <v>-</v>
          </cell>
          <cell r="O1023" t="str">
            <v>-</v>
          </cell>
          <cell r="P1023" t="str">
            <v>-</v>
          </cell>
          <cell r="Q1023" t="str">
            <v>-</v>
          </cell>
          <cell r="R1023" t="str">
            <v>-</v>
          </cell>
          <cell r="S1023" t="str">
            <v>-</v>
          </cell>
          <cell r="T1023" t="str">
            <v>-</v>
          </cell>
          <cell r="U1023" t="str">
            <v>-</v>
          </cell>
          <cell r="V1023" t="str">
            <v>-</v>
          </cell>
          <cell r="W1023" t="str">
            <v>-</v>
          </cell>
          <cell r="X1023" t="str">
            <v>Registered</v>
          </cell>
        </row>
        <row r="1024">
          <cell r="A1024" t="str">
            <v>BBTM08O101</v>
          </cell>
          <cell r="B1024">
            <v>0</v>
          </cell>
          <cell r="C1024">
            <v>40001</v>
          </cell>
          <cell r="D1024">
            <v>0.35</v>
          </cell>
          <cell r="E1024" t="str">
            <v>Straight</v>
          </cell>
          <cell r="F1024" t="str">
            <v>Fixed</v>
          </cell>
          <cell r="I1024" t="str">
            <v>-</v>
          </cell>
          <cell r="J1024" t="str">
            <v>-</v>
          </cell>
          <cell r="K1024" t="str">
            <v>-</v>
          </cell>
          <cell r="L1024" t="str">
            <v>-</v>
          </cell>
          <cell r="M1024" t="str">
            <v>-</v>
          </cell>
          <cell r="N1024" t="str">
            <v>-</v>
          </cell>
          <cell r="O1024" t="str">
            <v>-</v>
          </cell>
          <cell r="P1024" t="str">
            <v>-</v>
          </cell>
          <cell r="Q1024" t="str">
            <v>-</v>
          </cell>
          <cell r="R1024" t="str">
            <v>-</v>
          </cell>
          <cell r="S1024" t="str">
            <v>-</v>
          </cell>
          <cell r="T1024" t="str">
            <v>-</v>
          </cell>
          <cell r="U1024" t="str">
            <v>-</v>
          </cell>
          <cell r="V1024" t="str">
            <v>-</v>
          </cell>
          <cell r="W1024" t="str">
            <v>-</v>
          </cell>
          <cell r="X1024" t="str">
            <v>Registered</v>
          </cell>
        </row>
        <row r="1025">
          <cell r="A1025" t="str">
            <v>BBTM08O241</v>
          </cell>
          <cell r="B1025">
            <v>0</v>
          </cell>
          <cell r="C1025">
            <v>40015</v>
          </cell>
          <cell r="D1025">
            <v>0.39</v>
          </cell>
          <cell r="E1025" t="str">
            <v>Straight</v>
          </cell>
          <cell r="F1025" t="str">
            <v>Fixed</v>
          </cell>
          <cell r="I1025" t="str">
            <v>-</v>
          </cell>
          <cell r="J1025" t="str">
            <v>-</v>
          </cell>
          <cell r="K1025" t="str">
            <v>-</v>
          </cell>
          <cell r="L1025" t="str">
            <v>-</v>
          </cell>
          <cell r="M1025" t="str">
            <v>-</v>
          </cell>
          <cell r="N1025" t="str">
            <v>-</v>
          </cell>
          <cell r="O1025" t="str">
            <v>-</v>
          </cell>
          <cell r="P1025" t="str">
            <v>-</v>
          </cell>
          <cell r="Q1025" t="str">
            <v>-</v>
          </cell>
          <cell r="R1025" t="str">
            <v>-</v>
          </cell>
          <cell r="S1025" t="str">
            <v>-</v>
          </cell>
          <cell r="T1025" t="str">
            <v>-</v>
          </cell>
          <cell r="U1025" t="str">
            <v>-</v>
          </cell>
          <cell r="V1025" t="str">
            <v>-</v>
          </cell>
          <cell r="W1025" t="str">
            <v>-</v>
          </cell>
          <cell r="X1025" t="str">
            <v>Registered</v>
          </cell>
        </row>
        <row r="1026">
          <cell r="A1026" t="str">
            <v>BBTM092021</v>
          </cell>
          <cell r="B1026">
            <v>0</v>
          </cell>
          <cell r="C1026">
            <v>40116</v>
          </cell>
          <cell r="D1026">
            <v>0.67</v>
          </cell>
          <cell r="E1026" t="str">
            <v>Straight</v>
          </cell>
          <cell r="F1026" t="str">
            <v>Fixed</v>
          </cell>
          <cell r="I1026" t="str">
            <v>-</v>
          </cell>
          <cell r="J1026" t="str">
            <v>-</v>
          </cell>
          <cell r="K1026" t="str">
            <v>-</v>
          </cell>
          <cell r="L1026" t="str">
            <v>-</v>
          </cell>
          <cell r="M1026" t="str">
            <v>-</v>
          </cell>
          <cell r="N1026" t="str">
            <v>-</v>
          </cell>
          <cell r="O1026" t="str">
            <v>-</v>
          </cell>
          <cell r="P1026" t="str">
            <v>-</v>
          </cell>
          <cell r="Q1026" t="str">
            <v>-</v>
          </cell>
          <cell r="R1026" t="str">
            <v>-</v>
          </cell>
          <cell r="S1026" t="str">
            <v>-</v>
          </cell>
          <cell r="T1026" t="str">
            <v>-</v>
          </cell>
          <cell r="U1026" t="str">
            <v>-</v>
          </cell>
          <cell r="V1026" t="str">
            <v>-</v>
          </cell>
          <cell r="W1026" t="str">
            <v>-</v>
          </cell>
          <cell r="X1026" t="str">
            <v>Registered</v>
          </cell>
        </row>
        <row r="1027">
          <cell r="A1027" t="str">
            <v>BBTM092031</v>
          </cell>
          <cell r="B1027">
            <v>0</v>
          </cell>
          <cell r="C1027">
            <v>40117</v>
          </cell>
          <cell r="D1027">
            <v>0.67</v>
          </cell>
          <cell r="E1027" t="str">
            <v>Straight</v>
          </cell>
          <cell r="F1027" t="str">
            <v>Fixed</v>
          </cell>
          <cell r="I1027" t="str">
            <v>-</v>
          </cell>
          <cell r="J1027" t="str">
            <v>-</v>
          </cell>
          <cell r="K1027" t="str">
            <v>-</v>
          </cell>
          <cell r="L1027" t="str">
            <v>-</v>
          </cell>
          <cell r="M1027" t="str">
            <v>-</v>
          </cell>
          <cell r="N1027" t="str">
            <v>-</v>
          </cell>
          <cell r="O1027" t="str">
            <v>-</v>
          </cell>
          <cell r="P1027" t="str">
            <v>-</v>
          </cell>
          <cell r="Q1027" t="str">
            <v>-</v>
          </cell>
          <cell r="R1027" t="str">
            <v>-</v>
          </cell>
          <cell r="S1027" t="str">
            <v>-</v>
          </cell>
          <cell r="T1027" t="str">
            <v>-</v>
          </cell>
          <cell r="U1027" t="str">
            <v>-</v>
          </cell>
          <cell r="V1027" t="str">
            <v>-</v>
          </cell>
          <cell r="W1027" t="str">
            <v>-</v>
          </cell>
          <cell r="X1027" t="str">
            <v>Registered</v>
          </cell>
        </row>
        <row r="1028">
          <cell r="A1028" t="str">
            <v>BBTM092041</v>
          </cell>
          <cell r="B1028">
            <v>0</v>
          </cell>
          <cell r="C1028">
            <v>40118</v>
          </cell>
          <cell r="D1028">
            <v>0.67</v>
          </cell>
          <cell r="E1028" t="str">
            <v>Straight</v>
          </cell>
          <cell r="F1028" t="str">
            <v>Fixed</v>
          </cell>
          <cell r="I1028" t="str">
            <v>-</v>
          </cell>
          <cell r="J1028" t="str">
            <v>-</v>
          </cell>
          <cell r="K1028" t="str">
            <v>-</v>
          </cell>
          <cell r="L1028" t="str">
            <v>-</v>
          </cell>
          <cell r="M1028" t="str">
            <v>-</v>
          </cell>
          <cell r="N1028" t="str">
            <v>-</v>
          </cell>
          <cell r="O1028" t="str">
            <v>-</v>
          </cell>
          <cell r="P1028" t="str">
            <v>-</v>
          </cell>
          <cell r="Q1028" t="str">
            <v>-</v>
          </cell>
          <cell r="R1028" t="str">
            <v>-</v>
          </cell>
          <cell r="S1028" t="str">
            <v>-</v>
          </cell>
          <cell r="T1028" t="str">
            <v>-</v>
          </cell>
          <cell r="U1028" t="str">
            <v>-</v>
          </cell>
          <cell r="V1028" t="str">
            <v>-</v>
          </cell>
          <cell r="W1028" t="str">
            <v>-</v>
          </cell>
          <cell r="X1028" t="str">
            <v>Registered</v>
          </cell>
        </row>
        <row r="1029">
          <cell r="A1029" t="str">
            <v>BBTM092061</v>
          </cell>
          <cell r="B1029">
            <v>0</v>
          </cell>
          <cell r="C1029">
            <v>40120</v>
          </cell>
          <cell r="D1029">
            <v>0.68</v>
          </cell>
          <cell r="E1029" t="str">
            <v>Straight</v>
          </cell>
          <cell r="F1029" t="str">
            <v>Fixed</v>
          </cell>
          <cell r="I1029" t="str">
            <v>-</v>
          </cell>
          <cell r="J1029" t="str">
            <v>-</v>
          </cell>
          <cell r="K1029" t="str">
            <v>-</v>
          </cell>
          <cell r="L1029" t="str">
            <v>-</v>
          </cell>
          <cell r="M1029" t="str">
            <v>-</v>
          </cell>
          <cell r="N1029" t="str">
            <v>-</v>
          </cell>
          <cell r="O1029" t="str">
            <v>-</v>
          </cell>
          <cell r="P1029" t="str">
            <v>-</v>
          </cell>
          <cell r="Q1029" t="str">
            <v>-</v>
          </cell>
          <cell r="R1029" t="str">
            <v>-</v>
          </cell>
          <cell r="S1029" t="str">
            <v>-</v>
          </cell>
          <cell r="T1029" t="str">
            <v>-</v>
          </cell>
          <cell r="U1029" t="str">
            <v>-</v>
          </cell>
          <cell r="V1029" t="str">
            <v>-</v>
          </cell>
          <cell r="W1029" t="str">
            <v>-</v>
          </cell>
          <cell r="X1029" t="str">
            <v>Registered</v>
          </cell>
        </row>
        <row r="1030">
          <cell r="A1030" t="str">
            <v>BBTM092191</v>
          </cell>
          <cell r="B1030">
            <v>0</v>
          </cell>
          <cell r="C1030">
            <v>40133</v>
          </cell>
          <cell r="D1030">
            <v>0.71</v>
          </cell>
          <cell r="E1030" t="str">
            <v>Straight</v>
          </cell>
          <cell r="F1030" t="str">
            <v>Fixed</v>
          </cell>
          <cell r="I1030" t="str">
            <v>-</v>
          </cell>
          <cell r="J1030" t="str">
            <v>-</v>
          </cell>
          <cell r="K1030" t="str">
            <v>-</v>
          </cell>
          <cell r="L1030" t="str">
            <v>-</v>
          </cell>
          <cell r="M1030" t="str">
            <v>-</v>
          </cell>
          <cell r="N1030" t="str">
            <v>-</v>
          </cell>
          <cell r="O1030" t="str">
            <v>-</v>
          </cell>
          <cell r="P1030" t="str">
            <v>-</v>
          </cell>
          <cell r="Q1030" t="str">
            <v>-</v>
          </cell>
          <cell r="R1030" t="str">
            <v>-</v>
          </cell>
          <cell r="S1030" t="str">
            <v>-</v>
          </cell>
          <cell r="T1030" t="str">
            <v>-</v>
          </cell>
          <cell r="U1030" t="str">
            <v>-</v>
          </cell>
          <cell r="V1030" t="str">
            <v>-</v>
          </cell>
          <cell r="W1030" t="str">
            <v>-</v>
          </cell>
          <cell r="X1030" t="str">
            <v>Registered</v>
          </cell>
        </row>
        <row r="1031">
          <cell r="A1031" t="str">
            <v>BBTM092231</v>
          </cell>
          <cell r="B1031">
            <v>0</v>
          </cell>
          <cell r="C1031">
            <v>40137</v>
          </cell>
          <cell r="D1031">
            <v>0.72</v>
          </cell>
          <cell r="E1031" t="str">
            <v>Straight</v>
          </cell>
          <cell r="F1031" t="str">
            <v>Fixed</v>
          </cell>
          <cell r="I1031" t="str">
            <v>-</v>
          </cell>
          <cell r="J1031" t="str">
            <v>-</v>
          </cell>
          <cell r="K1031" t="str">
            <v>-</v>
          </cell>
          <cell r="L1031" t="str">
            <v>-</v>
          </cell>
          <cell r="M1031" t="str">
            <v>-</v>
          </cell>
          <cell r="N1031" t="str">
            <v>-</v>
          </cell>
          <cell r="O1031" t="str">
            <v>-</v>
          </cell>
          <cell r="P1031" t="str">
            <v>-</v>
          </cell>
          <cell r="Q1031" t="str">
            <v>-</v>
          </cell>
          <cell r="R1031" t="str">
            <v>-</v>
          </cell>
          <cell r="S1031" t="str">
            <v>-</v>
          </cell>
          <cell r="T1031" t="str">
            <v>-</v>
          </cell>
          <cell r="U1031" t="str">
            <v>-</v>
          </cell>
          <cell r="V1031" t="str">
            <v>-</v>
          </cell>
          <cell r="W1031" t="str">
            <v>-</v>
          </cell>
          <cell r="X1031" t="str">
            <v>Registered</v>
          </cell>
        </row>
        <row r="1032">
          <cell r="A1032" t="str">
            <v>BBTM092241</v>
          </cell>
          <cell r="B1032">
            <v>0</v>
          </cell>
          <cell r="C1032">
            <v>40138</v>
          </cell>
          <cell r="D1032">
            <v>0.73</v>
          </cell>
          <cell r="E1032" t="str">
            <v>Straight</v>
          </cell>
          <cell r="F1032" t="str">
            <v>Fixed</v>
          </cell>
          <cell r="I1032" t="str">
            <v>-</v>
          </cell>
          <cell r="J1032" t="str">
            <v>-</v>
          </cell>
          <cell r="K1032" t="str">
            <v>-</v>
          </cell>
          <cell r="L1032" t="str">
            <v>-</v>
          </cell>
          <cell r="M1032" t="str">
            <v>-</v>
          </cell>
          <cell r="N1032" t="str">
            <v>-</v>
          </cell>
          <cell r="O1032" t="str">
            <v>-</v>
          </cell>
          <cell r="P1032" t="str">
            <v>-</v>
          </cell>
          <cell r="Q1032" t="str">
            <v>-</v>
          </cell>
          <cell r="R1032" t="str">
            <v>-</v>
          </cell>
          <cell r="S1032" t="str">
            <v>-</v>
          </cell>
          <cell r="T1032" t="str">
            <v>-</v>
          </cell>
          <cell r="U1032" t="str">
            <v>-</v>
          </cell>
          <cell r="V1032" t="str">
            <v>-</v>
          </cell>
          <cell r="W1032" t="str">
            <v>-</v>
          </cell>
          <cell r="X1032" t="str">
            <v>Registered</v>
          </cell>
        </row>
        <row r="1033">
          <cell r="A1033" t="str">
            <v>BBTM092251</v>
          </cell>
          <cell r="B1033">
            <v>0</v>
          </cell>
          <cell r="C1033">
            <v>40139</v>
          </cell>
          <cell r="D1033">
            <v>0.73</v>
          </cell>
          <cell r="E1033" t="str">
            <v>Straight</v>
          </cell>
          <cell r="F1033" t="str">
            <v>Fixed</v>
          </cell>
          <cell r="I1033" t="str">
            <v>-</v>
          </cell>
          <cell r="J1033" t="str">
            <v>-</v>
          </cell>
          <cell r="K1033" t="str">
            <v>-</v>
          </cell>
          <cell r="L1033" t="str">
            <v>-</v>
          </cell>
          <cell r="M1033" t="str">
            <v>-</v>
          </cell>
          <cell r="N1033" t="str">
            <v>-</v>
          </cell>
          <cell r="O1033" t="str">
            <v>-</v>
          </cell>
          <cell r="P1033" t="str">
            <v>-</v>
          </cell>
          <cell r="Q1033" t="str">
            <v>-</v>
          </cell>
          <cell r="R1033" t="str">
            <v>-</v>
          </cell>
          <cell r="S1033" t="str">
            <v>-</v>
          </cell>
          <cell r="T1033" t="str">
            <v>-</v>
          </cell>
          <cell r="U1033" t="str">
            <v>-</v>
          </cell>
          <cell r="V1033" t="str">
            <v>-</v>
          </cell>
          <cell r="W1033" t="str">
            <v>-</v>
          </cell>
          <cell r="X1033" t="str">
            <v>Registered</v>
          </cell>
        </row>
        <row r="1034">
          <cell r="A1034" t="str">
            <v>BBTM092261</v>
          </cell>
          <cell r="B1034">
            <v>0</v>
          </cell>
          <cell r="C1034">
            <v>40140</v>
          </cell>
          <cell r="D1034">
            <v>0.73</v>
          </cell>
          <cell r="E1034" t="str">
            <v>Straight</v>
          </cell>
          <cell r="F1034" t="str">
            <v>Fixed</v>
          </cell>
          <cell r="I1034" t="str">
            <v>-</v>
          </cell>
          <cell r="J1034" t="str">
            <v>-</v>
          </cell>
          <cell r="K1034" t="str">
            <v>-</v>
          </cell>
          <cell r="L1034" t="str">
            <v>-</v>
          </cell>
          <cell r="M1034" t="str">
            <v>-</v>
          </cell>
          <cell r="N1034" t="str">
            <v>-</v>
          </cell>
          <cell r="O1034" t="str">
            <v>-</v>
          </cell>
          <cell r="P1034" t="str">
            <v>-</v>
          </cell>
          <cell r="Q1034" t="str">
            <v>-</v>
          </cell>
          <cell r="R1034" t="str">
            <v>-</v>
          </cell>
          <cell r="S1034" t="str">
            <v>-</v>
          </cell>
          <cell r="T1034" t="str">
            <v>-</v>
          </cell>
          <cell r="U1034" t="str">
            <v>-</v>
          </cell>
          <cell r="V1034" t="str">
            <v>-</v>
          </cell>
          <cell r="W1034" t="str">
            <v>-</v>
          </cell>
          <cell r="X1034" t="str">
            <v>Registered</v>
          </cell>
        </row>
        <row r="1035">
          <cell r="A1035" t="str">
            <v>BBTM092271</v>
          </cell>
          <cell r="B1035">
            <v>0</v>
          </cell>
          <cell r="C1035">
            <v>40141</v>
          </cell>
          <cell r="D1035">
            <v>0.73</v>
          </cell>
          <cell r="E1035" t="str">
            <v>Straight</v>
          </cell>
          <cell r="F1035" t="str">
            <v>Fixed</v>
          </cell>
          <cell r="I1035" t="str">
            <v>-</v>
          </cell>
          <cell r="J1035" t="str">
            <v>-</v>
          </cell>
          <cell r="K1035" t="str">
            <v>-</v>
          </cell>
          <cell r="L1035" t="str">
            <v>-</v>
          </cell>
          <cell r="M1035" t="str">
            <v>-</v>
          </cell>
          <cell r="N1035" t="str">
            <v>-</v>
          </cell>
          <cell r="O1035" t="str">
            <v>-</v>
          </cell>
          <cell r="P1035" t="str">
            <v>-</v>
          </cell>
          <cell r="Q1035" t="str">
            <v>-</v>
          </cell>
          <cell r="R1035" t="str">
            <v>-</v>
          </cell>
          <cell r="S1035" t="str">
            <v>-</v>
          </cell>
          <cell r="T1035" t="str">
            <v>-</v>
          </cell>
          <cell r="U1035" t="str">
            <v>-</v>
          </cell>
          <cell r="V1035" t="str">
            <v>-</v>
          </cell>
          <cell r="W1035" t="str">
            <v>-</v>
          </cell>
          <cell r="X1035" t="str">
            <v>Registered</v>
          </cell>
        </row>
        <row r="1036">
          <cell r="A1036" t="str">
            <v>BCP09625A</v>
          </cell>
          <cell r="B1036">
            <v>0</v>
          </cell>
          <cell r="C1036">
            <v>39989</v>
          </cell>
          <cell r="D1036">
            <v>0.32</v>
          </cell>
          <cell r="E1036" t="str">
            <v>Straight</v>
          </cell>
          <cell r="F1036" t="str">
            <v>Fixed</v>
          </cell>
          <cell r="I1036" t="str">
            <v>-</v>
          </cell>
          <cell r="J1036" t="str">
            <v>-</v>
          </cell>
          <cell r="K1036" t="str">
            <v>-</v>
          </cell>
          <cell r="L1036" t="str">
            <v>-</v>
          </cell>
          <cell r="M1036" t="str">
            <v>-</v>
          </cell>
          <cell r="N1036" t="str">
            <v>-</v>
          </cell>
          <cell r="O1036">
            <v>3.4146450000000002</v>
          </cell>
          <cell r="P1036">
            <v>203.55882</v>
          </cell>
          <cell r="Q1036">
            <v>3.4146450000000002</v>
          </cell>
          <cell r="R1036" t="str">
            <v>-</v>
          </cell>
          <cell r="S1036">
            <v>98.926447999999993</v>
          </cell>
          <cell r="T1036">
            <v>0</v>
          </cell>
          <cell r="U1036">
            <v>0.31439600000000001</v>
          </cell>
          <cell r="V1036">
            <v>0.19769</v>
          </cell>
          <cell r="W1036" t="str">
            <v>-</v>
          </cell>
          <cell r="X1036" t="str">
            <v>Registered</v>
          </cell>
        </row>
        <row r="1037">
          <cell r="A1037" t="str">
            <v>BCP09713A</v>
          </cell>
          <cell r="B1037">
            <v>0</v>
          </cell>
          <cell r="C1037">
            <v>40007</v>
          </cell>
          <cell r="D1037">
            <v>0.37</v>
          </cell>
          <cell r="E1037" t="str">
            <v>Straight</v>
          </cell>
          <cell r="F1037" t="str">
            <v>Fixed</v>
          </cell>
          <cell r="I1037" t="str">
            <v>-</v>
          </cell>
          <cell r="J1037" t="str">
            <v>-</v>
          </cell>
          <cell r="K1037" t="str">
            <v>-</v>
          </cell>
          <cell r="L1037" t="str">
            <v>-</v>
          </cell>
          <cell r="M1037" t="str">
            <v>-</v>
          </cell>
          <cell r="N1037" t="str">
            <v>-</v>
          </cell>
          <cell r="O1037">
            <v>3.4461200000000001</v>
          </cell>
          <cell r="P1037">
            <v>206.76134999999999</v>
          </cell>
          <cell r="Q1037">
            <v>3.4461200000000001</v>
          </cell>
          <cell r="R1037" t="str">
            <v>-</v>
          </cell>
          <cell r="S1037">
            <v>98.750654999999995</v>
          </cell>
          <cell r="T1037">
            <v>0</v>
          </cell>
          <cell r="U1037">
            <v>0.362537</v>
          </cell>
          <cell r="V1037">
            <v>0.26286599999999999</v>
          </cell>
          <cell r="W1037" t="str">
            <v>-</v>
          </cell>
          <cell r="X1037" t="str">
            <v>Registered</v>
          </cell>
        </row>
        <row r="1038">
          <cell r="A1038" t="str">
            <v>BECL09324A</v>
          </cell>
          <cell r="B1038">
            <v>0</v>
          </cell>
          <cell r="C1038">
            <v>39896</v>
          </cell>
          <cell r="D1038">
            <v>0.06</v>
          </cell>
          <cell r="E1038" t="str">
            <v>Straight</v>
          </cell>
          <cell r="F1038" t="str">
            <v>Fixed</v>
          </cell>
          <cell r="I1038" t="str">
            <v>-</v>
          </cell>
          <cell r="J1038" t="str">
            <v>-</v>
          </cell>
          <cell r="K1038" t="str">
            <v>-</v>
          </cell>
          <cell r="L1038" t="str">
            <v>-</v>
          </cell>
          <cell r="M1038" t="str">
            <v>-</v>
          </cell>
          <cell r="N1038" t="str">
            <v>-</v>
          </cell>
          <cell r="O1038">
            <v>2.5193650000000001</v>
          </cell>
          <cell r="P1038">
            <v>110.32474499999999</v>
          </cell>
          <cell r="Q1038">
            <v>2.5193650000000001</v>
          </cell>
          <cell r="R1038" t="str">
            <v>-</v>
          </cell>
          <cell r="S1038">
            <v>99.841497000000004</v>
          </cell>
          <cell r="T1038">
            <v>0</v>
          </cell>
          <cell r="U1038">
            <v>6.2913999999999998E-2</v>
          </cell>
          <cell r="V1038">
            <v>7.9159999999999994E-3</v>
          </cell>
          <cell r="W1038" t="str">
            <v>-</v>
          </cell>
          <cell r="X1038" t="str">
            <v>Registered</v>
          </cell>
        </row>
        <row r="1039">
          <cell r="A1039" t="str">
            <v>BECL09519A</v>
          </cell>
          <cell r="B1039">
            <v>0</v>
          </cell>
          <cell r="C1039">
            <v>39952</v>
          </cell>
          <cell r="D1039">
            <v>0.22</v>
          </cell>
          <cell r="E1039" t="str">
            <v>Straight</v>
          </cell>
          <cell r="F1039" t="str">
            <v>Fixed</v>
          </cell>
          <cell r="I1039">
            <v>39783</v>
          </cell>
          <cell r="J1039">
            <v>4</v>
          </cell>
          <cell r="K1039" t="str">
            <v>-</v>
          </cell>
          <cell r="L1039" t="str">
            <v>-</v>
          </cell>
          <cell r="M1039" t="str">
            <v>-</v>
          </cell>
          <cell r="N1039" t="str">
            <v>-</v>
          </cell>
          <cell r="O1039">
            <v>2.5918489999999998</v>
          </cell>
          <cell r="P1039">
            <v>119.10569599999999</v>
          </cell>
          <cell r="Q1039">
            <v>2.5918489999999998</v>
          </cell>
          <cell r="R1039" t="str">
            <v>-</v>
          </cell>
          <cell r="S1039">
            <v>99.442154000000002</v>
          </cell>
          <cell r="T1039">
            <v>0</v>
          </cell>
          <cell r="U1039">
            <v>0.21523100000000001</v>
          </cell>
          <cell r="V1039">
            <v>9.2648999999999995E-2</v>
          </cell>
          <cell r="W1039" t="str">
            <v>-</v>
          </cell>
          <cell r="X1039" t="str">
            <v>Registered</v>
          </cell>
        </row>
        <row r="1040">
          <cell r="A1040" t="str">
            <v>BGH09601A</v>
          </cell>
          <cell r="B1040">
            <v>0</v>
          </cell>
          <cell r="C1040">
            <v>39965</v>
          </cell>
          <cell r="D1040">
            <v>0.25</v>
          </cell>
          <cell r="E1040" t="str">
            <v>Straight</v>
          </cell>
          <cell r="F1040" t="str">
            <v>Fixed</v>
          </cell>
          <cell r="I1040" t="str">
            <v>-</v>
          </cell>
          <cell r="J1040" t="str">
            <v>-</v>
          </cell>
          <cell r="K1040" t="str">
            <v>-</v>
          </cell>
          <cell r="L1040" t="str">
            <v>-</v>
          </cell>
          <cell r="M1040" t="str">
            <v>-</v>
          </cell>
          <cell r="N1040" t="str">
            <v>-</v>
          </cell>
          <cell r="O1040">
            <v>2.361459</v>
          </cell>
          <cell r="P1040">
            <v>95.858828000000003</v>
          </cell>
          <cell r="Q1040">
            <v>2.361459</v>
          </cell>
          <cell r="R1040" t="str">
            <v>-</v>
          </cell>
          <cell r="S1040">
            <v>99.408304999999999</v>
          </cell>
          <cell r="T1040">
            <v>0</v>
          </cell>
          <cell r="U1040">
            <v>0.25056299999999998</v>
          </cell>
          <cell r="V1040">
            <v>0.12556400000000001</v>
          </cell>
          <cell r="W1040" t="str">
            <v>-</v>
          </cell>
          <cell r="X1040" t="str">
            <v>Registered</v>
          </cell>
        </row>
        <row r="1041">
          <cell r="A1041" t="str">
            <v>CAL09316A</v>
          </cell>
          <cell r="B1041">
            <v>0</v>
          </cell>
          <cell r="C1041">
            <v>39888</v>
          </cell>
          <cell r="D1041">
            <v>0.04</v>
          </cell>
          <cell r="E1041" t="str">
            <v>Straight</v>
          </cell>
          <cell r="F1041" t="str">
            <v>Fixed</v>
          </cell>
          <cell r="I1041" t="str">
            <v>-</v>
          </cell>
          <cell r="J1041" t="str">
            <v>-</v>
          </cell>
          <cell r="K1041" t="str">
            <v>-</v>
          </cell>
          <cell r="L1041" t="str">
            <v>-</v>
          </cell>
          <cell r="M1041" t="str">
            <v>-</v>
          </cell>
          <cell r="N1041" t="str">
            <v>-</v>
          </cell>
          <cell r="O1041">
            <v>6.1629750000000003</v>
          </cell>
          <cell r="P1041">
            <v>489.916157</v>
          </cell>
          <cell r="Q1041">
            <v>6.1629750000000003</v>
          </cell>
          <cell r="R1041" t="str">
            <v>-</v>
          </cell>
          <cell r="S1041">
            <v>99.747366999999997</v>
          </cell>
          <cell r="T1041">
            <v>0</v>
          </cell>
          <cell r="U1041">
            <v>4.0992000000000001E-2</v>
          </cell>
          <cell r="V1041">
            <v>3.3609999999999998E-3</v>
          </cell>
          <cell r="W1041" t="str">
            <v>-</v>
          </cell>
          <cell r="X1041" t="str">
            <v>Registered</v>
          </cell>
        </row>
        <row r="1042">
          <cell r="A1042" t="str">
            <v>CAL09330A</v>
          </cell>
          <cell r="B1042">
            <v>0</v>
          </cell>
          <cell r="C1042">
            <v>39902</v>
          </cell>
          <cell r="D1042">
            <v>0.08</v>
          </cell>
          <cell r="E1042" t="str">
            <v>Straight</v>
          </cell>
          <cell r="F1042" t="str">
            <v>Fixed</v>
          </cell>
          <cell r="I1042" t="str">
            <v>-</v>
          </cell>
          <cell r="J1042" t="str">
            <v>-</v>
          </cell>
          <cell r="K1042" t="str">
            <v>-</v>
          </cell>
          <cell r="L1042" t="str">
            <v>-</v>
          </cell>
          <cell r="M1042" t="str">
            <v>-</v>
          </cell>
          <cell r="N1042" t="str">
            <v>-</v>
          </cell>
          <cell r="O1042">
            <v>6.1805560000000002</v>
          </cell>
          <cell r="P1042">
            <v>491.50829800000002</v>
          </cell>
          <cell r="Q1042">
            <v>6.1805560000000002</v>
          </cell>
          <cell r="R1042" t="str">
            <v>-</v>
          </cell>
          <cell r="S1042">
            <v>99.511341999999999</v>
          </cell>
          <cell r="T1042">
            <v>0</v>
          </cell>
          <cell r="U1042">
            <v>7.9063999999999995E-2</v>
          </cell>
          <cell r="V1042">
            <v>1.2501999999999999E-2</v>
          </cell>
          <cell r="W1042" t="str">
            <v>-</v>
          </cell>
          <cell r="X1042" t="str">
            <v>Registered</v>
          </cell>
        </row>
        <row r="1043">
          <cell r="A1043" t="str">
            <v>CAL09507A</v>
          </cell>
          <cell r="B1043">
            <v>0</v>
          </cell>
          <cell r="C1043">
            <v>39940</v>
          </cell>
          <cell r="D1043">
            <v>0.18</v>
          </cell>
          <cell r="E1043" t="str">
            <v>Straight</v>
          </cell>
          <cell r="F1043" t="str">
            <v>Fixed</v>
          </cell>
          <cell r="I1043" t="str">
            <v>-</v>
          </cell>
          <cell r="J1043" t="str">
            <v>-</v>
          </cell>
          <cell r="K1043" t="str">
            <v>-</v>
          </cell>
          <cell r="L1043" t="str">
            <v>-</v>
          </cell>
          <cell r="M1043" t="str">
            <v>-</v>
          </cell>
          <cell r="N1043" t="str">
            <v>-</v>
          </cell>
          <cell r="O1043">
            <v>6.5146050000000004</v>
          </cell>
          <cell r="P1043">
            <v>525.88970600000005</v>
          </cell>
          <cell r="Q1043">
            <v>6.5146050000000004</v>
          </cell>
          <cell r="R1043" t="str">
            <v>-</v>
          </cell>
          <cell r="S1043">
            <v>98.818299999999994</v>
          </cell>
          <cell r="T1043">
            <v>0</v>
          </cell>
          <cell r="U1043">
            <v>0.181392</v>
          </cell>
          <cell r="V1043">
            <v>6.5806000000000003E-2</v>
          </cell>
          <cell r="W1043" t="str">
            <v>-</v>
          </cell>
          <cell r="X1043" t="str">
            <v>Registered</v>
          </cell>
        </row>
        <row r="1044">
          <cell r="A1044" t="str">
            <v>CAL09507B</v>
          </cell>
          <cell r="B1044">
            <v>0</v>
          </cell>
          <cell r="C1044">
            <v>39940</v>
          </cell>
          <cell r="D1044">
            <v>0.18</v>
          </cell>
          <cell r="E1044" t="str">
            <v>Straight</v>
          </cell>
          <cell r="F1044" t="str">
            <v>Fixed</v>
          </cell>
          <cell r="I1044" t="str">
            <v>-</v>
          </cell>
          <cell r="J1044" t="str">
            <v>-</v>
          </cell>
          <cell r="K1044" t="str">
            <v>-</v>
          </cell>
          <cell r="L1044" t="str">
            <v>-</v>
          </cell>
          <cell r="M1044" t="str">
            <v>-</v>
          </cell>
          <cell r="N1044" t="str">
            <v>-</v>
          </cell>
          <cell r="O1044">
            <v>6.5146050000000004</v>
          </cell>
          <cell r="P1044">
            <v>525.88970600000005</v>
          </cell>
          <cell r="Q1044">
            <v>6.5146050000000004</v>
          </cell>
          <cell r="R1044" t="str">
            <v>-</v>
          </cell>
          <cell r="S1044">
            <v>98.818299999999994</v>
          </cell>
          <cell r="T1044">
            <v>0</v>
          </cell>
          <cell r="U1044">
            <v>0.181392</v>
          </cell>
          <cell r="V1044">
            <v>6.5806000000000003E-2</v>
          </cell>
          <cell r="W1044" t="str">
            <v>-</v>
          </cell>
          <cell r="X1044" t="str">
            <v>Registered</v>
          </cell>
        </row>
        <row r="1045">
          <cell r="A1045" t="str">
            <v>CENTEL09309A</v>
          </cell>
          <cell r="B1045">
            <v>0</v>
          </cell>
          <cell r="C1045">
            <v>39881</v>
          </cell>
          <cell r="D1045">
            <v>0.02</v>
          </cell>
          <cell r="E1045" t="str">
            <v>Straight</v>
          </cell>
          <cell r="F1045" t="str">
            <v>Fixed</v>
          </cell>
          <cell r="I1045" t="str">
            <v>-</v>
          </cell>
          <cell r="J1045" t="str">
            <v>-</v>
          </cell>
          <cell r="K1045" t="str">
            <v>-</v>
          </cell>
          <cell r="L1045" t="str">
            <v>-</v>
          </cell>
          <cell r="M1045" t="str">
            <v>-</v>
          </cell>
          <cell r="N1045" t="str">
            <v>-</v>
          </cell>
          <cell r="O1045">
            <v>3.0402550000000002</v>
          </cell>
          <cell r="P1045">
            <v>163.44471200000001</v>
          </cell>
          <cell r="Q1045">
            <v>3.0402550000000002</v>
          </cell>
          <cell r="R1045" t="str">
            <v>-</v>
          </cell>
          <cell r="S1045">
            <v>99.933408999999997</v>
          </cell>
          <cell r="T1045">
            <v>0</v>
          </cell>
          <cell r="U1045">
            <v>2.1902999999999999E-2</v>
          </cell>
          <cell r="V1045">
            <v>9.6000000000000002E-4</v>
          </cell>
          <cell r="W1045" t="str">
            <v>-</v>
          </cell>
          <cell r="X1045" t="str">
            <v>Registered</v>
          </cell>
        </row>
        <row r="1046">
          <cell r="A1046" t="str">
            <v>CENTEL09317A</v>
          </cell>
          <cell r="B1046">
            <v>0</v>
          </cell>
          <cell r="C1046">
            <v>39889</v>
          </cell>
          <cell r="D1046">
            <v>0.04</v>
          </cell>
          <cell r="E1046" t="str">
            <v>Straight</v>
          </cell>
          <cell r="F1046" t="str">
            <v>Fixed</v>
          </cell>
          <cell r="I1046" t="str">
            <v>-</v>
          </cell>
          <cell r="J1046" t="str">
            <v>-</v>
          </cell>
          <cell r="K1046" t="str">
            <v>-</v>
          </cell>
          <cell r="L1046" t="str">
            <v>-</v>
          </cell>
          <cell r="M1046" t="str">
            <v>-</v>
          </cell>
          <cell r="N1046" t="str">
            <v>-</v>
          </cell>
          <cell r="O1046">
            <v>3.0402550000000002</v>
          </cell>
          <cell r="P1046">
            <v>163.623301</v>
          </cell>
          <cell r="Q1046">
            <v>3.0402550000000002</v>
          </cell>
          <cell r="R1046" t="str">
            <v>-</v>
          </cell>
          <cell r="S1046">
            <v>99.866906</v>
          </cell>
          <cell r="T1046">
            <v>0</v>
          </cell>
          <cell r="U1046">
            <v>4.3777000000000003E-2</v>
          </cell>
          <cell r="V1046">
            <v>3.833E-3</v>
          </cell>
          <cell r="W1046" t="str">
            <v>-</v>
          </cell>
          <cell r="X1046" t="str">
            <v>Registered</v>
          </cell>
        </row>
        <row r="1047">
          <cell r="A1047" t="str">
            <v>CENTEL09323A</v>
          </cell>
          <cell r="B1047">
            <v>0</v>
          </cell>
          <cell r="C1047">
            <v>39895</v>
          </cell>
          <cell r="D1047">
            <v>0.06</v>
          </cell>
          <cell r="E1047" t="str">
            <v>Straight</v>
          </cell>
          <cell r="F1047" t="str">
            <v>Fixed</v>
          </cell>
          <cell r="I1047" t="str">
            <v>-</v>
          </cell>
          <cell r="J1047" t="str">
            <v>-</v>
          </cell>
          <cell r="K1047" t="str">
            <v>-</v>
          </cell>
          <cell r="L1047" t="str">
            <v>-</v>
          </cell>
          <cell r="M1047" t="str">
            <v>-</v>
          </cell>
          <cell r="N1047" t="str">
            <v>-</v>
          </cell>
          <cell r="O1047">
            <v>3.0402550000000002</v>
          </cell>
          <cell r="P1047">
            <v>163.76007799999999</v>
          </cell>
          <cell r="Q1047">
            <v>3.0402550000000002</v>
          </cell>
          <cell r="R1047" t="str">
            <v>-</v>
          </cell>
          <cell r="S1047">
            <v>99.817087000000001</v>
          </cell>
          <cell r="T1047">
            <v>0</v>
          </cell>
          <cell r="U1047">
            <v>6.0164000000000002E-2</v>
          </cell>
          <cell r="V1047">
            <v>7.2389999999999998E-3</v>
          </cell>
          <cell r="W1047" t="str">
            <v>-</v>
          </cell>
          <cell r="X1047" t="str">
            <v>Registered</v>
          </cell>
        </row>
        <row r="1048">
          <cell r="A1048" t="str">
            <v>CENTEL09428A</v>
          </cell>
          <cell r="B1048">
            <v>0</v>
          </cell>
          <cell r="C1048">
            <v>39931</v>
          </cell>
          <cell r="D1048">
            <v>0.16</v>
          </cell>
          <cell r="E1048" t="str">
            <v>Straight</v>
          </cell>
          <cell r="F1048" t="str">
            <v>Fixed</v>
          </cell>
          <cell r="I1048" t="str">
            <v>-</v>
          </cell>
          <cell r="J1048" t="str">
            <v>-</v>
          </cell>
          <cell r="K1048" t="str">
            <v>-</v>
          </cell>
          <cell r="L1048" t="str">
            <v>-</v>
          </cell>
          <cell r="M1048" t="str">
            <v>-</v>
          </cell>
          <cell r="N1048" t="str">
            <v>-</v>
          </cell>
          <cell r="O1048">
            <v>3.1139739999999998</v>
          </cell>
          <cell r="P1048">
            <v>172.12450799999999</v>
          </cell>
          <cell r="Q1048">
            <v>3.1139739999999998</v>
          </cell>
          <cell r="R1048" t="str">
            <v>-</v>
          </cell>
          <cell r="S1048">
            <v>99.507613000000006</v>
          </cell>
          <cell r="T1048">
            <v>0</v>
          </cell>
          <cell r="U1048">
            <v>0.15812200000000001</v>
          </cell>
          <cell r="V1048">
            <v>5.0005000000000001E-2</v>
          </cell>
          <cell r="W1048" t="str">
            <v>-</v>
          </cell>
          <cell r="X1048" t="str">
            <v>Registered</v>
          </cell>
        </row>
        <row r="1049">
          <cell r="A1049" t="str">
            <v>CENTEL09428B</v>
          </cell>
          <cell r="B1049">
            <v>0</v>
          </cell>
          <cell r="C1049">
            <v>39931</v>
          </cell>
          <cell r="D1049">
            <v>0.16</v>
          </cell>
          <cell r="E1049" t="str">
            <v>Straight</v>
          </cell>
          <cell r="F1049" t="str">
            <v>Fixed</v>
          </cell>
          <cell r="I1049" t="str">
            <v>-</v>
          </cell>
          <cell r="J1049" t="str">
            <v>-</v>
          </cell>
          <cell r="K1049" t="str">
            <v>-</v>
          </cell>
          <cell r="L1049" t="str">
            <v>-</v>
          </cell>
          <cell r="M1049" t="str">
            <v>-</v>
          </cell>
          <cell r="N1049" t="str">
            <v>-</v>
          </cell>
          <cell r="O1049">
            <v>3.1139739999999998</v>
          </cell>
          <cell r="P1049">
            <v>172.12450799999999</v>
          </cell>
          <cell r="Q1049">
            <v>3.1139739999999998</v>
          </cell>
          <cell r="R1049" t="str">
            <v>-</v>
          </cell>
          <cell r="S1049">
            <v>99.507613000000006</v>
          </cell>
          <cell r="T1049">
            <v>0</v>
          </cell>
          <cell r="U1049">
            <v>0.15812200000000001</v>
          </cell>
          <cell r="V1049">
            <v>5.0005000000000001E-2</v>
          </cell>
          <cell r="W1049" t="str">
            <v>-</v>
          </cell>
          <cell r="X1049" t="str">
            <v>Registered</v>
          </cell>
        </row>
        <row r="1050">
          <cell r="A1050" t="str">
            <v>CENTEL09513A</v>
          </cell>
          <cell r="B1050">
            <v>0</v>
          </cell>
          <cell r="C1050">
            <v>39946</v>
          </cell>
          <cell r="D1050">
            <v>0.2</v>
          </cell>
          <cell r="E1050" t="str">
            <v>Straight</v>
          </cell>
          <cell r="F1050" t="str">
            <v>Fixed</v>
          </cell>
          <cell r="I1050" t="str">
            <v>-</v>
          </cell>
          <cell r="J1050" t="str">
            <v>-</v>
          </cell>
          <cell r="K1050" t="str">
            <v>-</v>
          </cell>
          <cell r="L1050" t="str">
            <v>-</v>
          </cell>
          <cell r="M1050" t="str">
            <v>-</v>
          </cell>
          <cell r="N1050" t="str">
            <v>-</v>
          </cell>
          <cell r="O1050">
            <v>3.149645</v>
          </cell>
          <cell r="P1050">
            <v>176.05393000000001</v>
          </cell>
          <cell r="Q1050">
            <v>3.149645</v>
          </cell>
          <cell r="R1050" t="str">
            <v>-</v>
          </cell>
          <cell r="S1050">
            <v>99.374014000000003</v>
          </cell>
          <cell r="T1050">
            <v>0</v>
          </cell>
          <cell r="U1050">
            <v>0.19874800000000001</v>
          </cell>
          <cell r="V1050">
            <v>7.9002000000000003E-2</v>
          </cell>
          <cell r="W1050" t="str">
            <v>-</v>
          </cell>
          <cell r="X1050" t="str">
            <v>Registered</v>
          </cell>
        </row>
        <row r="1051">
          <cell r="A1051" t="str">
            <v>CENTEL09515A</v>
          </cell>
          <cell r="B1051">
            <v>0</v>
          </cell>
          <cell r="C1051">
            <v>39948</v>
          </cell>
          <cell r="D1051">
            <v>0.21</v>
          </cell>
          <cell r="E1051" t="str">
            <v>Straight</v>
          </cell>
          <cell r="F1051" t="str">
            <v>Fixed</v>
          </cell>
          <cell r="I1051" t="str">
            <v>-</v>
          </cell>
          <cell r="J1051" t="str">
            <v>-</v>
          </cell>
          <cell r="K1051" t="str">
            <v>-</v>
          </cell>
          <cell r="L1051" t="str">
            <v>-</v>
          </cell>
          <cell r="M1051" t="str">
            <v>-</v>
          </cell>
          <cell r="N1051" t="str">
            <v>-</v>
          </cell>
          <cell r="O1051">
            <v>3.154401</v>
          </cell>
          <cell r="P1051">
            <v>176.573216</v>
          </cell>
          <cell r="Q1051">
            <v>3.154401</v>
          </cell>
          <cell r="R1051" t="str">
            <v>-</v>
          </cell>
          <cell r="S1051">
            <v>99.356009999999998</v>
          </cell>
          <cell r="T1051">
            <v>0</v>
          </cell>
          <cell r="U1051">
            <v>0.204156</v>
          </cell>
          <cell r="V1051">
            <v>8.3359000000000003E-2</v>
          </cell>
          <cell r="W1051" t="str">
            <v>-</v>
          </cell>
          <cell r="X1051" t="str">
            <v>Registered</v>
          </cell>
        </row>
        <row r="1052">
          <cell r="A1052" t="str">
            <v>CENTEL09521A</v>
          </cell>
          <cell r="B1052">
            <v>0</v>
          </cell>
          <cell r="C1052">
            <v>39954</v>
          </cell>
          <cell r="D1052">
            <v>0.22</v>
          </cell>
          <cell r="E1052" t="str">
            <v>Straight</v>
          </cell>
          <cell r="F1052" t="str">
            <v>Fixed</v>
          </cell>
          <cell r="I1052" t="str">
            <v>-</v>
          </cell>
          <cell r="J1052" t="str">
            <v>-</v>
          </cell>
          <cell r="K1052" t="str">
            <v>-</v>
          </cell>
          <cell r="L1052" t="str">
            <v>-</v>
          </cell>
          <cell r="M1052" t="str">
            <v>-</v>
          </cell>
          <cell r="N1052" t="str">
            <v>-</v>
          </cell>
          <cell r="O1052">
            <v>3.1686700000000001</v>
          </cell>
          <cell r="P1052">
            <v>178.12360100000001</v>
          </cell>
          <cell r="Q1052">
            <v>3.1686700000000001</v>
          </cell>
          <cell r="R1052" t="str">
            <v>-</v>
          </cell>
          <cell r="S1052">
            <v>99.301726000000002</v>
          </cell>
          <cell r="T1052">
            <v>0</v>
          </cell>
          <cell r="U1052">
            <v>0.22036800000000001</v>
          </cell>
          <cell r="V1052">
            <v>9.7124000000000002E-2</v>
          </cell>
          <cell r="W1052" t="str">
            <v>-</v>
          </cell>
          <cell r="X1052" t="str">
            <v>Registered</v>
          </cell>
        </row>
        <row r="1053">
          <cell r="A1053" t="str">
            <v>CENTEL09527A</v>
          </cell>
          <cell r="B1053">
            <v>0</v>
          </cell>
          <cell r="C1053">
            <v>39960</v>
          </cell>
          <cell r="D1053">
            <v>0.24</v>
          </cell>
          <cell r="E1053" t="str">
            <v>Straight</v>
          </cell>
          <cell r="F1053" t="str">
            <v>Fixed</v>
          </cell>
          <cell r="I1053" t="str">
            <v>-</v>
          </cell>
          <cell r="J1053" t="str">
            <v>-</v>
          </cell>
          <cell r="K1053" t="str">
            <v>-</v>
          </cell>
          <cell r="L1053" t="str">
            <v>-</v>
          </cell>
          <cell r="M1053" t="str">
            <v>-</v>
          </cell>
          <cell r="N1053" t="str">
            <v>-</v>
          </cell>
          <cell r="O1053">
            <v>3.182938</v>
          </cell>
          <cell r="P1053">
            <v>179.66156100000001</v>
          </cell>
          <cell r="Q1053">
            <v>3.182938</v>
          </cell>
          <cell r="R1053" t="str">
            <v>-</v>
          </cell>
          <cell r="S1053">
            <v>99.247039999999998</v>
          </cell>
          <cell r="T1053">
            <v>0</v>
          </cell>
          <cell r="U1053">
            <v>0.23656099999999999</v>
          </cell>
          <cell r="V1053">
            <v>0.11192299999999999</v>
          </cell>
          <cell r="W1053" t="str">
            <v>-</v>
          </cell>
          <cell r="X1053" t="str">
            <v>Registered</v>
          </cell>
        </row>
        <row r="1054">
          <cell r="A1054" t="str">
            <v>CENTEL09714A</v>
          </cell>
          <cell r="B1054">
            <v>0</v>
          </cell>
          <cell r="C1054">
            <v>40008</v>
          </cell>
          <cell r="D1054">
            <v>0.37</v>
          </cell>
          <cell r="E1054" t="str">
            <v>Straight</v>
          </cell>
          <cell r="F1054" t="str">
            <v>Fixed</v>
          </cell>
          <cell r="I1054" t="str">
            <v>-</v>
          </cell>
          <cell r="J1054" t="str">
            <v>-</v>
          </cell>
          <cell r="K1054" t="str">
            <v>-</v>
          </cell>
          <cell r="L1054" t="str">
            <v>-</v>
          </cell>
          <cell r="M1054" t="str">
            <v>-</v>
          </cell>
          <cell r="N1054" t="str">
            <v>-</v>
          </cell>
          <cell r="O1054">
            <v>3.2953769999999998</v>
          </cell>
          <cell r="P1054">
            <v>191.364362</v>
          </cell>
          <cell r="Q1054">
            <v>3.2953769999999998</v>
          </cell>
          <cell r="R1054" t="str">
            <v>-</v>
          </cell>
          <cell r="S1054">
            <v>98.795839000000001</v>
          </cell>
          <cell r="T1054">
            <v>0</v>
          </cell>
          <cell r="U1054">
            <v>0.36540899999999998</v>
          </cell>
          <cell r="V1054">
            <v>0.26704800000000001</v>
          </cell>
          <cell r="W1054" t="str">
            <v>-</v>
          </cell>
          <cell r="X1054" t="str">
            <v>Registered</v>
          </cell>
        </row>
        <row r="1055">
          <cell r="A1055" t="str">
            <v>CENTEL09803A</v>
          </cell>
          <cell r="B1055">
            <v>0</v>
          </cell>
          <cell r="C1055">
            <v>40028</v>
          </cell>
          <cell r="D1055">
            <v>0.42</v>
          </cell>
          <cell r="E1055" t="str">
            <v>Straight</v>
          </cell>
          <cell r="F1055" t="str">
            <v>Fixed</v>
          </cell>
          <cell r="I1055" t="str">
            <v>-</v>
          </cell>
          <cell r="J1055" t="str">
            <v>-</v>
          </cell>
          <cell r="K1055" t="str">
            <v>-</v>
          </cell>
          <cell r="L1055" t="str">
            <v>-</v>
          </cell>
          <cell r="M1055" t="str">
            <v>-</v>
          </cell>
          <cell r="N1055" t="str">
            <v>-</v>
          </cell>
          <cell r="O1055">
            <v>3.3421799999999999</v>
          </cell>
          <cell r="P1055">
            <v>196.092972</v>
          </cell>
          <cell r="Q1055">
            <v>3.3421799999999999</v>
          </cell>
          <cell r="R1055" t="str">
            <v>-</v>
          </cell>
          <cell r="S1055">
            <v>98.600579999999994</v>
          </cell>
          <cell r="T1055">
            <v>0</v>
          </cell>
          <cell r="U1055">
            <v>0.418715</v>
          </cell>
          <cell r="V1055">
            <v>0.35064400000000001</v>
          </cell>
          <cell r="W1055" t="str">
            <v>-</v>
          </cell>
          <cell r="X1055" t="str">
            <v>Registered</v>
          </cell>
        </row>
        <row r="1056">
          <cell r="A1056" t="str">
            <v>CENTEL09810A</v>
          </cell>
          <cell r="B1056">
            <v>0</v>
          </cell>
          <cell r="C1056">
            <v>40035</v>
          </cell>
          <cell r="D1056">
            <v>0.44</v>
          </cell>
          <cell r="E1056" t="str">
            <v>Straight</v>
          </cell>
          <cell r="F1056" t="str">
            <v>Fixed</v>
          </cell>
          <cell r="I1056" t="str">
            <v>-</v>
          </cell>
          <cell r="J1056" t="str">
            <v>-</v>
          </cell>
          <cell r="K1056" t="str">
            <v>-</v>
          </cell>
          <cell r="L1056" t="str">
            <v>-</v>
          </cell>
          <cell r="M1056" t="str">
            <v>-</v>
          </cell>
          <cell r="N1056" t="str">
            <v>-</v>
          </cell>
          <cell r="O1056">
            <v>3.3585609999999999</v>
          </cell>
          <cell r="P1056">
            <v>197.74025900000001</v>
          </cell>
          <cell r="Q1056">
            <v>3.3585609999999999</v>
          </cell>
          <cell r="R1056" t="str">
            <v>-</v>
          </cell>
          <cell r="S1056">
            <v>98.531244999999998</v>
          </cell>
          <cell r="T1056">
            <v>0</v>
          </cell>
          <cell r="U1056">
            <v>0.43731700000000001</v>
          </cell>
          <cell r="V1056">
            <v>0.382492</v>
          </cell>
          <cell r="W1056" t="str">
            <v>-</v>
          </cell>
          <cell r="X1056" t="str">
            <v>Registered</v>
          </cell>
        </row>
        <row r="1057">
          <cell r="A1057" t="str">
            <v>CENTEL09813A</v>
          </cell>
          <cell r="B1057">
            <v>0</v>
          </cell>
          <cell r="C1057">
            <v>40038</v>
          </cell>
          <cell r="D1057">
            <v>0.45</v>
          </cell>
          <cell r="E1057" t="str">
            <v>Straight</v>
          </cell>
          <cell r="F1057" t="str">
            <v>Fixed</v>
          </cell>
          <cell r="I1057" t="str">
            <v>-</v>
          </cell>
          <cell r="J1057" t="str">
            <v>-</v>
          </cell>
          <cell r="K1057" t="str">
            <v>-</v>
          </cell>
          <cell r="L1057" t="str">
            <v>-</v>
          </cell>
          <cell r="M1057" t="str">
            <v>-</v>
          </cell>
          <cell r="N1057" t="str">
            <v>-</v>
          </cell>
          <cell r="O1057">
            <v>3.3655810000000002</v>
          </cell>
          <cell r="P1057">
            <v>198.44574</v>
          </cell>
          <cell r="Q1057">
            <v>3.3655810000000002</v>
          </cell>
          <cell r="R1057" t="str">
            <v>-</v>
          </cell>
          <cell r="S1057">
            <v>98.501373000000001</v>
          </cell>
          <cell r="T1057">
            <v>0</v>
          </cell>
          <cell r="U1057">
            <v>0.44528000000000001</v>
          </cell>
          <cell r="V1057">
            <v>0.39654899999999998</v>
          </cell>
          <cell r="W1057" t="str">
            <v>-</v>
          </cell>
          <cell r="X1057" t="str">
            <v>Registered</v>
          </cell>
        </row>
        <row r="1058">
          <cell r="A1058" t="str">
            <v>CENTEL09818A</v>
          </cell>
          <cell r="B1058">
            <v>0</v>
          </cell>
          <cell r="C1058">
            <v>40043</v>
          </cell>
          <cell r="D1058">
            <v>0.47</v>
          </cell>
          <cell r="E1058" t="str">
            <v>Straight</v>
          </cell>
          <cell r="F1058" t="str">
            <v>Fixed</v>
          </cell>
          <cell r="I1058" t="str">
            <v>-</v>
          </cell>
          <cell r="J1058" t="str">
            <v>-</v>
          </cell>
          <cell r="K1058" t="str">
            <v>-</v>
          </cell>
          <cell r="L1058" t="str">
            <v>-</v>
          </cell>
          <cell r="M1058" t="str">
            <v>-</v>
          </cell>
          <cell r="N1058" t="str">
            <v>-</v>
          </cell>
          <cell r="O1058">
            <v>3.3772820000000001</v>
          </cell>
          <cell r="P1058">
            <v>199.62154799999999</v>
          </cell>
          <cell r="Q1058">
            <v>3.3772820000000001</v>
          </cell>
          <cell r="R1058" t="str">
            <v>-</v>
          </cell>
          <cell r="S1058">
            <v>98.451379000000003</v>
          </cell>
          <cell r="T1058">
            <v>0</v>
          </cell>
          <cell r="U1058">
            <v>0.45854099999999998</v>
          </cell>
          <cell r="V1058">
            <v>0.42051899999999998</v>
          </cell>
          <cell r="W1058" t="str">
            <v>-</v>
          </cell>
          <cell r="X1058" t="str">
            <v>Registered</v>
          </cell>
        </row>
        <row r="1059">
          <cell r="A1059" t="str">
            <v>CPF09417A</v>
          </cell>
          <cell r="B1059">
            <v>0</v>
          </cell>
          <cell r="C1059">
            <v>39920</v>
          </cell>
          <cell r="D1059">
            <v>0.13</v>
          </cell>
          <cell r="E1059" t="str">
            <v>Straight</v>
          </cell>
          <cell r="F1059" t="str">
            <v>Fixed</v>
          </cell>
          <cell r="I1059" t="str">
            <v>-</v>
          </cell>
          <cell r="J1059" t="str">
            <v>-</v>
          </cell>
          <cell r="K1059" t="str">
            <v>-</v>
          </cell>
          <cell r="L1059" t="str">
            <v>-</v>
          </cell>
          <cell r="M1059" t="str">
            <v>-</v>
          </cell>
          <cell r="N1059" t="str">
            <v>-</v>
          </cell>
          <cell r="O1059">
            <v>2.5351400000000002</v>
          </cell>
          <cell r="P1059">
            <v>112.580522</v>
          </cell>
          <cell r="Q1059">
            <v>2.5351400000000002</v>
          </cell>
          <cell r="R1059" t="str">
            <v>-</v>
          </cell>
          <cell r="S1059">
            <v>99.674619000000007</v>
          </cell>
          <cell r="T1059">
            <v>0</v>
          </cell>
          <cell r="U1059">
            <v>0.12834799999999999</v>
          </cell>
          <cell r="V1059">
            <v>3.2946000000000003E-2</v>
          </cell>
          <cell r="W1059" t="str">
            <v>-</v>
          </cell>
          <cell r="X1059" t="str">
            <v>Registered</v>
          </cell>
        </row>
        <row r="1060">
          <cell r="A1060" t="str">
            <v>CPF09429A</v>
          </cell>
          <cell r="B1060">
            <v>0</v>
          </cell>
          <cell r="C1060">
            <v>39932</v>
          </cell>
          <cell r="D1060">
            <v>0.16</v>
          </cell>
          <cell r="E1060" t="str">
            <v>Straight</v>
          </cell>
          <cell r="F1060" t="str">
            <v>Fixed</v>
          </cell>
          <cell r="I1060">
            <v>39840</v>
          </cell>
          <cell r="J1060">
            <v>2.75</v>
          </cell>
          <cell r="K1060" t="str">
            <v>-</v>
          </cell>
          <cell r="L1060" t="str">
            <v>-</v>
          </cell>
          <cell r="M1060" t="str">
            <v>-</v>
          </cell>
          <cell r="N1060" t="str">
            <v>-</v>
          </cell>
          <cell r="O1060">
            <v>2.5551050000000002</v>
          </cell>
          <cell r="P1060">
            <v>114.92077399999999</v>
          </cell>
          <cell r="Q1060">
            <v>2.5551050000000002</v>
          </cell>
          <cell r="R1060" t="str">
            <v>-</v>
          </cell>
          <cell r="S1060">
            <v>99.588682000000006</v>
          </cell>
          <cell r="T1060">
            <v>0</v>
          </cell>
          <cell r="U1060">
            <v>0.16097900000000001</v>
          </cell>
          <cell r="V1060">
            <v>5.1827999999999999E-2</v>
          </cell>
          <cell r="W1060" t="str">
            <v>-</v>
          </cell>
          <cell r="X1060" t="str">
            <v>Registered</v>
          </cell>
        </row>
        <row r="1061">
          <cell r="A1061" t="str">
            <v>CPF09506A</v>
          </cell>
          <cell r="B1061">
            <v>0</v>
          </cell>
          <cell r="C1061">
            <v>39939</v>
          </cell>
          <cell r="D1061">
            <v>0.18</v>
          </cell>
          <cell r="E1061" t="str">
            <v>Straight</v>
          </cell>
          <cell r="F1061" t="str">
            <v>Fixed</v>
          </cell>
          <cell r="I1061">
            <v>39857</v>
          </cell>
          <cell r="J1061">
            <v>2.65</v>
          </cell>
          <cell r="K1061" t="str">
            <v>-</v>
          </cell>
          <cell r="L1061" t="str">
            <v>-</v>
          </cell>
          <cell r="M1061" t="str">
            <v>-</v>
          </cell>
          <cell r="N1061" t="str">
            <v>-</v>
          </cell>
          <cell r="O1061">
            <v>2.5667520000000001</v>
          </cell>
          <cell r="P1061">
            <v>116.27319799999999</v>
          </cell>
          <cell r="Q1061">
            <v>2.5667520000000001</v>
          </cell>
          <cell r="R1061" t="str">
            <v>-</v>
          </cell>
          <cell r="S1061">
            <v>99.538019000000006</v>
          </cell>
          <cell r="T1061">
            <v>0</v>
          </cell>
          <cell r="U1061">
            <v>0.17998700000000001</v>
          </cell>
          <cell r="V1061">
            <v>6.479E-2</v>
          </cell>
          <cell r="W1061" t="str">
            <v>-</v>
          </cell>
          <cell r="X1061" t="str">
            <v>Registered</v>
          </cell>
        </row>
        <row r="1062">
          <cell r="A1062" t="str">
            <v>CPF09520A</v>
          </cell>
          <cell r="B1062">
            <v>0</v>
          </cell>
          <cell r="C1062">
            <v>39953</v>
          </cell>
          <cell r="D1062">
            <v>0.22</v>
          </cell>
          <cell r="E1062" t="str">
            <v>Straight</v>
          </cell>
          <cell r="F1062" t="str">
            <v>Fixed</v>
          </cell>
          <cell r="I1062" t="str">
            <v>-</v>
          </cell>
          <cell r="J1062" t="str">
            <v>-</v>
          </cell>
          <cell r="K1062" t="str">
            <v>-</v>
          </cell>
          <cell r="L1062" t="str">
            <v>-</v>
          </cell>
          <cell r="M1062" t="str">
            <v>-</v>
          </cell>
          <cell r="N1062" t="str">
            <v>-</v>
          </cell>
          <cell r="O1062">
            <v>2.5900439999999998</v>
          </cell>
          <cell r="P1062">
            <v>118.94036699999999</v>
          </cell>
          <cell r="Q1062">
            <v>2.5900439999999998</v>
          </cell>
          <cell r="R1062" t="str">
            <v>-</v>
          </cell>
          <cell r="S1062">
            <v>99.435524000000001</v>
          </cell>
          <cell r="T1062">
            <v>0</v>
          </cell>
          <cell r="U1062">
            <v>0.217941</v>
          </cell>
          <cell r="V1062">
            <v>9.4995999999999997E-2</v>
          </cell>
          <cell r="W1062" t="str">
            <v>-</v>
          </cell>
          <cell r="X1062" t="str">
            <v>Registered</v>
          </cell>
        </row>
        <row r="1063">
          <cell r="A1063" t="str">
            <v>CPF09525A</v>
          </cell>
          <cell r="B1063">
            <v>0</v>
          </cell>
          <cell r="C1063">
            <v>39958</v>
          </cell>
          <cell r="D1063">
            <v>0.23</v>
          </cell>
          <cell r="E1063" t="str">
            <v>Straight</v>
          </cell>
          <cell r="F1063" t="str">
            <v>Fixed</v>
          </cell>
          <cell r="I1063" t="str">
            <v>-</v>
          </cell>
          <cell r="J1063" t="str">
            <v>-</v>
          </cell>
          <cell r="K1063" t="str">
            <v>-</v>
          </cell>
          <cell r="L1063" t="str">
            <v>-</v>
          </cell>
          <cell r="M1063" t="str">
            <v>-</v>
          </cell>
          <cell r="N1063" t="str">
            <v>-</v>
          </cell>
          <cell r="O1063">
            <v>2.598363</v>
          </cell>
          <cell r="P1063">
            <v>119.878523</v>
          </cell>
          <cell r="Q1063">
            <v>2.598363</v>
          </cell>
          <cell r="R1063" t="str">
            <v>-</v>
          </cell>
          <cell r="S1063">
            <v>99.398540999999994</v>
          </cell>
          <cell r="T1063">
            <v>0</v>
          </cell>
          <cell r="U1063">
            <v>0.23147599999999999</v>
          </cell>
          <cell r="V1063">
            <v>0.10716199999999999</v>
          </cell>
          <cell r="W1063" t="str">
            <v>-</v>
          </cell>
          <cell r="X1063" t="str">
            <v>Registered</v>
          </cell>
        </row>
        <row r="1064">
          <cell r="A1064" t="str">
            <v>CPF09603A</v>
          </cell>
          <cell r="B1064">
            <v>0</v>
          </cell>
          <cell r="C1064">
            <v>39967</v>
          </cell>
          <cell r="D1064">
            <v>0.26</v>
          </cell>
          <cell r="E1064" t="str">
            <v>Straight</v>
          </cell>
          <cell r="F1064" t="str">
            <v>Fixed</v>
          </cell>
          <cell r="I1064" t="str">
            <v>-</v>
          </cell>
          <cell r="J1064" t="str">
            <v>-</v>
          </cell>
          <cell r="K1064" t="str">
            <v>-</v>
          </cell>
          <cell r="L1064" t="str">
            <v>-</v>
          </cell>
          <cell r="M1064" t="str">
            <v>-</v>
          </cell>
          <cell r="N1064" t="str">
            <v>-</v>
          </cell>
          <cell r="O1064">
            <v>2.6115539999999999</v>
          </cell>
          <cell r="P1064">
            <v>121.36302999999999</v>
          </cell>
          <cell r="Q1064">
            <v>2.6115539999999999</v>
          </cell>
          <cell r="R1064" t="str">
            <v>-</v>
          </cell>
          <cell r="S1064">
            <v>99.331929000000002</v>
          </cell>
          <cell r="T1064">
            <v>0</v>
          </cell>
          <cell r="U1064">
            <v>0.25581399999999999</v>
          </cell>
          <cell r="V1064">
            <v>0.130881</v>
          </cell>
          <cell r="W1064" t="str">
            <v>-</v>
          </cell>
          <cell r="X1064" t="str">
            <v>Registered</v>
          </cell>
        </row>
        <row r="1065">
          <cell r="A1065" t="str">
            <v>CPF09715A</v>
          </cell>
          <cell r="B1065">
            <v>0</v>
          </cell>
          <cell r="C1065">
            <v>40009</v>
          </cell>
          <cell r="D1065">
            <v>0.37</v>
          </cell>
          <cell r="E1065" t="str">
            <v>Straight</v>
          </cell>
          <cell r="F1065" t="str">
            <v>Fixed</v>
          </cell>
          <cell r="I1065" t="str">
            <v>-</v>
          </cell>
          <cell r="J1065" t="str">
            <v>-</v>
          </cell>
          <cell r="K1065" t="str">
            <v>-</v>
          </cell>
          <cell r="L1065" t="str">
            <v>-</v>
          </cell>
          <cell r="M1065" t="str">
            <v>-</v>
          </cell>
          <cell r="N1065" t="str">
            <v>-</v>
          </cell>
          <cell r="O1065">
            <v>2.662706</v>
          </cell>
          <cell r="P1065">
            <v>126.914329</v>
          </cell>
          <cell r="Q1065">
            <v>2.662706</v>
          </cell>
          <cell r="R1065" t="str">
            <v>-</v>
          </cell>
          <cell r="S1065">
            <v>99.017615000000006</v>
          </cell>
          <cell r="T1065">
            <v>0</v>
          </cell>
          <cell r="U1065">
            <v>0.36894199999999999</v>
          </cell>
          <cell r="V1065">
            <v>0.27223700000000001</v>
          </cell>
          <cell r="W1065" t="str">
            <v>-</v>
          </cell>
          <cell r="X1065" t="str">
            <v>Registered</v>
          </cell>
        </row>
        <row r="1066">
          <cell r="A1066" t="str">
            <v>CPF09727A</v>
          </cell>
          <cell r="B1066">
            <v>0</v>
          </cell>
          <cell r="C1066">
            <v>40021</v>
          </cell>
          <cell r="D1066">
            <v>0.41</v>
          </cell>
          <cell r="E1066" t="str">
            <v>Straight</v>
          </cell>
          <cell r="F1066" t="str">
            <v>Fixed</v>
          </cell>
          <cell r="I1066">
            <v>39857</v>
          </cell>
          <cell r="J1066">
            <v>2.7</v>
          </cell>
          <cell r="K1066" t="str">
            <v>-</v>
          </cell>
          <cell r="L1066" t="str">
            <v>-</v>
          </cell>
          <cell r="M1066" t="str">
            <v>-</v>
          </cell>
          <cell r="N1066" t="str">
            <v>-</v>
          </cell>
          <cell r="O1066">
            <v>2.6773220000000002</v>
          </cell>
          <cell r="P1066">
            <v>128.44002399999999</v>
          </cell>
          <cell r="Q1066">
            <v>2.6773220000000002</v>
          </cell>
          <cell r="R1066" t="str">
            <v>-</v>
          </cell>
          <cell r="S1066">
            <v>98.926060000000007</v>
          </cell>
          <cell r="T1066">
            <v>0</v>
          </cell>
          <cell r="U1066">
            <v>0.40112500000000001</v>
          </cell>
          <cell r="V1066">
            <v>0.32180199999999998</v>
          </cell>
          <cell r="W1066" t="str">
            <v>-</v>
          </cell>
          <cell r="X1066" t="str">
            <v>Registered</v>
          </cell>
        </row>
        <row r="1067">
          <cell r="A1067" t="str">
            <v>CPF09813A</v>
          </cell>
          <cell r="B1067">
            <v>0</v>
          </cell>
          <cell r="C1067">
            <v>40038</v>
          </cell>
          <cell r="D1067">
            <v>0.45</v>
          </cell>
          <cell r="E1067" t="str">
            <v>Straight</v>
          </cell>
          <cell r="F1067" t="str">
            <v>Fixed</v>
          </cell>
          <cell r="I1067" t="str">
            <v>-</v>
          </cell>
          <cell r="J1067" t="str">
            <v>-</v>
          </cell>
          <cell r="K1067" t="str">
            <v>-</v>
          </cell>
          <cell r="L1067" t="str">
            <v>-</v>
          </cell>
          <cell r="M1067" t="str">
            <v>-</v>
          </cell>
          <cell r="N1067" t="str">
            <v>-</v>
          </cell>
          <cell r="O1067">
            <v>2.698026</v>
          </cell>
          <cell r="P1067">
            <v>130.58528699999999</v>
          </cell>
          <cell r="Q1067">
            <v>2.698026</v>
          </cell>
          <cell r="R1067" t="str">
            <v>-</v>
          </cell>
          <cell r="S1067">
            <v>98.795040999999998</v>
          </cell>
          <cell r="T1067">
            <v>0</v>
          </cell>
          <cell r="U1067">
            <v>0.446608</v>
          </cell>
          <cell r="V1067">
            <v>0.39891700000000002</v>
          </cell>
          <cell r="W1067" t="str">
            <v>-</v>
          </cell>
          <cell r="X1067" t="str">
            <v>Registered</v>
          </cell>
        </row>
        <row r="1068">
          <cell r="A1068" t="str">
            <v>CPF09N20A</v>
          </cell>
          <cell r="B1068">
            <v>0</v>
          </cell>
          <cell r="C1068">
            <v>40137</v>
          </cell>
          <cell r="D1068">
            <v>0.72</v>
          </cell>
          <cell r="E1068" t="str">
            <v>Straight</v>
          </cell>
          <cell r="F1068" t="str">
            <v>Fixed</v>
          </cell>
          <cell r="I1068">
            <v>39869</v>
          </cell>
          <cell r="J1068">
            <v>2.61</v>
          </cell>
          <cell r="K1068" t="str">
            <v>-</v>
          </cell>
          <cell r="L1068" t="str">
            <v>-</v>
          </cell>
          <cell r="M1068" t="str">
            <v>-</v>
          </cell>
          <cell r="N1068" t="str">
            <v>-</v>
          </cell>
          <cell r="O1068">
            <v>2.824662</v>
          </cell>
          <cell r="P1068">
            <v>143.58397199999999</v>
          </cell>
          <cell r="Q1068">
            <v>2.824662</v>
          </cell>
          <cell r="R1068" t="str">
            <v>-</v>
          </cell>
          <cell r="S1068">
            <v>97.997861</v>
          </cell>
          <cell r="T1068">
            <v>0</v>
          </cell>
          <cell r="U1068">
            <v>0.70880600000000005</v>
          </cell>
          <cell r="V1068">
            <v>1.004813</v>
          </cell>
          <cell r="W1068" t="str">
            <v>-</v>
          </cell>
          <cell r="X1068" t="str">
            <v>Registered</v>
          </cell>
        </row>
        <row r="1069">
          <cell r="A1069" t="str">
            <v>CPN09407A</v>
          </cell>
          <cell r="B1069">
            <v>0</v>
          </cell>
          <cell r="C1069">
            <v>39910</v>
          </cell>
          <cell r="D1069">
            <v>0.1</v>
          </cell>
          <cell r="E1069" t="str">
            <v>Straight</v>
          </cell>
          <cell r="F1069" t="str">
            <v>Fixed</v>
          </cell>
          <cell r="I1069" t="str">
            <v>-</v>
          </cell>
          <cell r="J1069" t="str">
            <v>-</v>
          </cell>
          <cell r="K1069" t="str">
            <v>-</v>
          </cell>
          <cell r="L1069" t="str">
            <v>-</v>
          </cell>
          <cell r="M1069" t="str">
            <v>-</v>
          </cell>
          <cell r="N1069" t="str">
            <v>-</v>
          </cell>
          <cell r="O1069">
            <v>2.821558</v>
          </cell>
          <cell r="P1069">
            <v>141.65337400000001</v>
          </cell>
          <cell r="Q1069">
            <v>2.821558</v>
          </cell>
          <cell r="R1069" t="str">
            <v>-</v>
          </cell>
          <cell r="S1069">
            <v>99.714794999999995</v>
          </cell>
          <cell r="T1069">
            <v>0</v>
          </cell>
          <cell r="U1069">
            <v>0.101081</v>
          </cell>
          <cell r="V1069">
            <v>2.0434999999999998E-2</v>
          </cell>
          <cell r="W1069" t="str">
            <v>-</v>
          </cell>
          <cell r="X1069" t="str">
            <v>Registered</v>
          </cell>
        </row>
        <row r="1070">
          <cell r="A1070" t="str">
            <v>CPN09409A</v>
          </cell>
          <cell r="B1070">
            <v>0</v>
          </cell>
          <cell r="C1070">
            <v>39912</v>
          </cell>
          <cell r="D1070">
            <v>0.11</v>
          </cell>
          <cell r="E1070" t="str">
            <v>Straight</v>
          </cell>
          <cell r="F1070" t="str">
            <v>Fixed</v>
          </cell>
          <cell r="I1070" t="str">
            <v>-</v>
          </cell>
          <cell r="J1070" t="str">
            <v>-</v>
          </cell>
          <cell r="K1070" t="str">
            <v>-</v>
          </cell>
          <cell r="L1070" t="str">
            <v>-</v>
          </cell>
          <cell r="M1070" t="str">
            <v>-</v>
          </cell>
          <cell r="N1070" t="str">
            <v>-</v>
          </cell>
          <cell r="O1070">
            <v>2.8259970000000001</v>
          </cell>
          <cell r="P1070">
            <v>142.157545</v>
          </cell>
          <cell r="Q1070">
            <v>2.8259970000000001</v>
          </cell>
          <cell r="R1070" t="str">
            <v>-</v>
          </cell>
          <cell r="S1070">
            <v>99.698953000000003</v>
          </cell>
          <cell r="T1070">
            <v>0</v>
          </cell>
          <cell r="U1070">
            <v>0.106528</v>
          </cell>
          <cell r="V1070">
            <v>2.2696000000000001E-2</v>
          </cell>
          <cell r="W1070" t="str">
            <v>-</v>
          </cell>
          <cell r="X1070" t="str">
            <v>Registered</v>
          </cell>
        </row>
        <row r="1071">
          <cell r="A1071" t="str">
            <v>CPN09417A</v>
          </cell>
          <cell r="B1071">
            <v>0</v>
          </cell>
          <cell r="C1071">
            <v>39920</v>
          </cell>
          <cell r="D1071">
            <v>0.13</v>
          </cell>
          <cell r="E1071" t="str">
            <v>Straight</v>
          </cell>
          <cell r="F1071" t="str">
            <v>Fixed</v>
          </cell>
          <cell r="I1071" t="str">
            <v>-</v>
          </cell>
          <cell r="J1071" t="str">
            <v>-</v>
          </cell>
          <cell r="K1071" t="str">
            <v>-</v>
          </cell>
          <cell r="L1071" t="str">
            <v>-</v>
          </cell>
          <cell r="M1071" t="str">
            <v>-</v>
          </cell>
          <cell r="N1071" t="str">
            <v>-</v>
          </cell>
          <cell r="O1071">
            <v>2.8437510000000001</v>
          </cell>
          <cell r="P1071">
            <v>144.16965500000001</v>
          </cell>
          <cell r="Q1071">
            <v>2.8437510000000001</v>
          </cell>
          <cell r="R1071" t="str">
            <v>-</v>
          </cell>
          <cell r="S1071">
            <v>99.635154</v>
          </cell>
          <cell r="T1071">
            <v>0</v>
          </cell>
          <cell r="U1071">
            <v>0.12829699999999999</v>
          </cell>
          <cell r="V1071">
            <v>3.2919999999999998E-2</v>
          </cell>
          <cell r="W1071" t="str">
            <v>-</v>
          </cell>
          <cell r="X1071" t="str">
            <v>Registered</v>
          </cell>
        </row>
        <row r="1072">
          <cell r="A1072" t="str">
            <v>CPN09603A</v>
          </cell>
          <cell r="B1072">
            <v>0</v>
          </cell>
          <cell r="C1072">
            <v>39967</v>
          </cell>
          <cell r="D1072">
            <v>0.26</v>
          </cell>
          <cell r="E1072" t="str">
            <v>Straight</v>
          </cell>
          <cell r="F1072" t="str">
            <v>Fixed</v>
          </cell>
          <cell r="I1072" t="str">
            <v>-</v>
          </cell>
          <cell r="J1072" t="str">
            <v>-</v>
          </cell>
          <cell r="K1072" t="str">
            <v>-</v>
          </cell>
          <cell r="L1072" t="str">
            <v>-</v>
          </cell>
          <cell r="M1072" t="str">
            <v>-</v>
          </cell>
          <cell r="N1072" t="str">
            <v>-</v>
          </cell>
          <cell r="O1072">
            <v>2.945592</v>
          </cell>
          <cell r="P1072">
            <v>155.45799400000001</v>
          </cell>
          <cell r="Q1072">
            <v>2.945592</v>
          </cell>
          <cell r="R1072" t="str">
            <v>-</v>
          </cell>
          <cell r="S1072">
            <v>99.247119999999995</v>
          </cell>
          <cell r="T1072">
            <v>0</v>
          </cell>
          <cell r="U1072">
            <v>0.25559500000000002</v>
          </cell>
          <cell r="V1072">
            <v>0.130658</v>
          </cell>
          <cell r="W1072" t="str">
            <v>-</v>
          </cell>
          <cell r="X1072" t="str">
            <v>Registered</v>
          </cell>
        </row>
        <row r="1073">
          <cell r="A1073" t="str">
            <v>CPN09714A</v>
          </cell>
          <cell r="B1073">
            <v>0</v>
          </cell>
          <cell r="C1073">
            <v>40008</v>
          </cell>
          <cell r="D1073">
            <v>0.37</v>
          </cell>
          <cell r="E1073" t="str">
            <v>Straight</v>
          </cell>
          <cell r="F1073" t="str">
            <v>Fixed</v>
          </cell>
          <cell r="I1073" t="str">
            <v>-</v>
          </cell>
          <cell r="J1073" t="str">
            <v>-</v>
          </cell>
          <cell r="K1073" t="str">
            <v>-</v>
          </cell>
          <cell r="L1073" t="str">
            <v>-</v>
          </cell>
          <cell r="M1073" t="str">
            <v>-</v>
          </cell>
          <cell r="N1073" t="str">
            <v>-</v>
          </cell>
          <cell r="O1073">
            <v>3.0112960000000002</v>
          </cell>
          <cell r="P1073">
            <v>162.39198200000001</v>
          </cell>
          <cell r="Q1073">
            <v>3.0112960000000002</v>
          </cell>
          <cell r="R1073" t="str">
            <v>-</v>
          </cell>
          <cell r="S1073">
            <v>98.898500999999996</v>
          </cell>
          <cell r="T1073">
            <v>0</v>
          </cell>
          <cell r="U1073">
            <v>0.36578899999999998</v>
          </cell>
          <cell r="V1073">
            <v>0.26760299999999998</v>
          </cell>
          <cell r="W1073" t="str">
            <v>-</v>
          </cell>
          <cell r="X1073" t="str">
            <v>Registered</v>
          </cell>
        </row>
        <row r="1074">
          <cell r="A1074" t="str">
            <v>CPN09715A</v>
          </cell>
          <cell r="B1074">
            <v>0</v>
          </cell>
          <cell r="C1074">
            <v>40009</v>
          </cell>
          <cell r="D1074">
            <v>0.37</v>
          </cell>
          <cell r="E1074" t="str">
            <v>Straight</v>
          </cell>
          <cell r="F1074" t="str">
            <v>Fixed</v>
          </cell>
          <cell r="I1074" t="str">
            <v>-</v>
          </cell>
          <cell r="J1074" t="str">
            <v>-</v>
          </cell>
          <cell r="K1074" t="str">
            <v>-</v>
          </cell>
          <cell r="L1074" t="str">
            <v>-</v>
          </cell>
          <cell r="M1074" t="str">
            <v>-</v>
          </cell>
          <cell r="N1074" t="str">
            <v>-</v>
          </cell>
          <cell r="O1074">
            <v>3.012899</v>
          </cell>
          <cell r="P1074">
            <v>162.55659700000001</v>
          </cell>
          <cell r="Q1074">
            <v>3.012899</v>
          </cell>
          <cell r="R1074" t="str">
            <v>-</v>
          </cell>
          <cell r="S1074">
            <v>98.889848000000001</v>
          </cell>
          <cell r="T1074">
            <v>0</v>
          </cell>
          <cell r="U1074">
            <v>0.36846600000000002</v>
          </cell>
          <cell r="V1074">
            <v>0.27153500000000003</v>
          </cell>
          <cell r="W1074" t="str">
            <v>-</v>
          </cell>
          <cell r="X1074" t="str">
            <v>Registered</v>
          </cell>
        </row>
        <row r="1075">
          <cell r="A1075" t="str">
            <v>DBBK09506A</v>
          </cell>
          <cell r="B1075">
            <v>3.4</v>
          </cell>
          <cell r="C1075">
            <v>39939</v>
          </cell>
          <cell r="D1075">
            <v>0.18</v>
          </cell>
          <cell r="E1075" t="str">
            <v>Straight</v>
          </cell>
          <cell r="F1075" t="str">
            <v>Fixed</v>
          </cell>
          <cell r="I1075" t="str">
            <v>-</v>
          </cell>
          <cell r="J1075" t="str">
            <v>-</v>
          </cell>
          <cell r="K1075" t="str">
            <v>-</v>
          </cell>
          <cell r="L1075" t="str">
            <v>-</v>
          </cell>
          <cell r="M1075" t="str">
            <v>-</v>
          </cell>
          <cell r="N1075" t="str">
            <v>-</v>
          </cell>
          <cell r="O1075">
            <v>1.725152</v>
          </cell>
          <cell r="P1075">
            <v>30.628508</v>
          </cell>
          <cell r="Q1075">
            <v>1.725152</v>
          </cell>
          <cell r="R1075" t="str">
            <v>-</v>
          </cell>
          <cell r="S1075">
            <v>100.29860499999999</v>
          </cell>
          <cell r="T1075">
            <v>1.0619179999999999</v>
          </cell>
          <cell r="U1075">
            <v>0.18026</v>
          </cell>
          <cell r="V1075">
            <v>6.4987000000000003E-2</v>
          </cell>
          <cell r="W1075">
            <v>1000000</v>
          </cell>
          <cell r="X1075" t="str">
            <v>Registered</v>
          </cell>
        </row>
        <row r="1076">
          <cell r="A1076" t="str">
            <v>ESSO09316A</v>
          </cell>
          <cell r="B1076">
            <v>0</v>
          </cell>
          <cell r="C1076">
            <v>39888</v>
          </cell>
          <cell r="D1076">
            <v>0.04</v>
          </cell>
          <cell r="E1076" t="str">
            <v>Straight</v>
          </cell>
          <cell r="F1076" t="str">
            <v>Fixed</v>
          </cell>
          <cell r="I1076" t="str">
            <v>-</v>
          </cell>
          <cell r="J1076" t="str">
            <v>-</v>
          </cell>
          <cell r="K1076" t="str">
            <v>-</v>
          </cell>
          <cell r="L1076" t="str">
            <v>-</v>
          </cell>
          <cell r="M1076" t="str">
            <v>-</v>
          </cell>
          <cell r="N1076" t="str">
            <v>-</v>
          </cell>
          <cell r="O1076">
            <v>2.8418649999999999</v>
          </cell>
          <cell r="P1076">
            <v>143.19624300000001</v>
          </cell>
          <cell r="Q1076">
            <v>2.8418649999999999</v>
          </cell>
          <cell r="R1076" t="str">
            <v>-</v>
          </cell>
          <cell r="S1076">
            <v>99.883347000000001</v>
          </cell>
          <cell r="T1076">
            <v>0</v>
          </cell>
          <cell r="U1076">
            <v>4.1048000000000001E-2</v>
          </cell>
          <cell r="V1076">
            <v>3.3700000000000002E-3</v>
          </cell>
          <cell r="W1076" t="str">
            <v>-</v>
          </cell>
          <cell r="X1076" t="str">
            <v>Registered</v>
          </cell>
        </row>
        <row r="1077">
          <cell r="A1077" t="str">
            <v>ESSO09330A</v>
          </cell>
          <cell r="B1077">
            <v>0</v>
          </cell>
          <cell r="C1077">
            <v>39902</v>
          </cell>
          <cell r="D1077">
            <v>0.08</v>
          </cell>
          <cell r="E1077" t="str">
            <v>Straight</v>
          </cell>
          <cell r="F1077" t="str">
            <v>Fixed</v>
          </cell>
          <cell r="I1077">
            <v>39848</v>
          </cell>
          <cell r="J1077">
            <v>2.9</v>
          </cell>
          <cell r="K1077" t="str">
            <v>-</v>
          </cell>
          <cell r="L1077" t="str">
            <v>-</v>
          </cell>
          <cell r="M1077" t="str">
            <v>-</v>
          </cell>
          <cell r="N1077" t="str">
            <v>-</v>
          </cell>
          <cell r="O1077">
            <v>2.8464619999999998</v>
          </cell>
          <cell r="P1077">
            <v>144.01161099999999</v>
          </cell>
          <cell r="Q1077">
            <v>2.8464619999999998</v>
          </cell>
          <cell r="R1077" t="str">
            <v>-</v>
          </cell>
          <cell r="S1077">
            <v>99.774353000000005</v>
          </cell>
          <cell r="T1077">
            <v>0</v>
          </cell>
          <cell r="U1077">
            <v>7.9272999999999996E-2</v>
          </cell>
          <cell r="V1077">
            <v>1.2567999999999999E-2</v>
          </cell>
          <cell r="W1077" t="str">
            <v>-</v>
          </cell>
          <cell r="X1077" t="str">
            <v>Registered</v>
          </cell>
        </row>
        <row r="1078">
          <cell r="A1078" t="str">
            <v>ESSO09416A</v>
          </cell>
          <cell r="B1078">
            <v>0</v>
          </cell>
          <cell r="C1078">
            <v>39919</v>
          </cell>
          <cell r="D1078">
            <v>0.13</v>
          </cell>
          <cell r="E1078" t="str">
            <v>Straight</v>
          </cell>
          <cell r="F1078" t="str">
            <v>Fixed</v>
          </cell>
          <cell r="I1078" t="str">
            <v>-</v>
          </cell>
          <cell r="J1078" t="str">
            <v>-</v>
          </cell>
          <cell r="K1078" t="str">
            <v>-</v>
          </cell>
          <cell r="L1078" t="str">
            <v>-</v>
          </cell>
          <cell r="M1078" t="str">
            <v>-</v>
          </cell>
          <cell r="N1078" t="str">
            <v>-</v>
          </cell>
          <cell r="O1078">
            <v>2.8855400000000002</v>
          </cell>
          <cell r="P1078">
            <v>148.430375</v>
          </cell>
          <cell r="Q1078">
            <v>2.8855400000000002</v>
          </cell>
          <cell r="R1078" t="str">
            <v>-</v>
          </cell>
          <cell r="S1078">
            <v>99.637660999999994</v>
          </cell>
          <cell r="T1078">
            <v>0</v>
          </cell>
          <cell r="U1078">
            <v>0.12557099999999999</v>
          </cell>
          <cell r="V1078">
            <v>3.1536000000000002E-2</v>
          </cell>
          <cell r="W1078" t="str">
            <v>-</v>
          </cell>
          <cell r="X1078" t="str">
            <v>Registered</v>
          </cell>
        </row>
        <row r="1079">
          <cell r="A1079" t="str">
            <v>ESSO09428A</v>
          </cell>
          <cell r="B1079">
            <v>0</v>
          </cell>
          <cell r="C1079">
            <v>39931</v>
          </cell>
          <cell r="D1079">
            <v>0.16</v>
          </cell>
          <cell r="E1079" t="str">
            <v>Straight</v>
          </cell>
          <cell r="F1079" t="str">
            <v>Fixed</v>
          </cell>
          <cell r="I1079">
            <v>39856</v>
          </cell>
          <cell r="J1079">
            <v>2.97</v>
          </cell>
          <cell r="K1079" t="str">
            <v>-</v>
          </cell>
          <cell r="L1079" t="str">
            <v>-</v>
          </cell>
          <cell r="M1079" t="str">
            <v>-</v>
          </cell>
          <cell r="N1079" t="str">
            <v>-</v>
          </cell>
          <cell r="O1079">
            <v>2.9131239999999998</v>
          </cell>
          <cell r="P1079">
            <v>151.526872</v>
          </cell>
          <cell r="Q1079">
            <v>2.9131239999999998</v>
          </cell>
          <cell r="R1079" t="str">
            <v>-</v>
          </cell>
          <cell r="S1079">
            <v>99.539225999999999</v>
          </cell>
          <cell r="T1079">
            <v>0</v>
          </cell>
          <cell r="U1079">
            <v>0.15817200000000001</v>
          </cell>
          <cell r="V1079">
            <v>5.0036999999999998E-2</v>
          </cell>
          <cell r="W1079" t="str">
            <v>-</v>
          </cell>
          <cell r="X1079" t="str">
            <v>Registered</v>
          </cell>
        </row>
        <row r="1080">
          <cell r="A1080" t="str">
            <v>ESSO09514A</v>
          </cell>
          <cell r="B1080">
            <v>0</v>
          </cell>
          <cell r="C1080">
            <v>39947</v>
          </cell>
          <cell r="D1080">
            <v>0.2</v>
          </cell>
          <cell r="E1080" t="str">
            <v>Straight</v>
          </cell>
          <cell r="F1080" t="str">
            <v>Fixed</v>
          </cell>
          <cell r="I1080" t="str">
            <v>-</v>
          </cell>
          <cell r="J1080" t="str">
            <v>-</v>
          </cell>
          <cell r="K1080" t="str">
            <v>-</v>
          </cell>
          <cell r="L1080" t="str">
            <v>-</v>
          </cell>
          <cell r="M1080" t="str">
            <v>-</v>
          </cell>
          <cell r="N1080" t="str">
            <v>-</v>
          </cell>
          <cell r="O1080">
            <v>2.9499029999999999</v>
          </cell>
          <cell r="P1080">
            <v>155.60735399999999</v>
          </cell>
          <cell r="Q1080">
            <v>2.9499029999999999</v>
          </cell>
          <cell r="R1080" t="str">
            <v>-</v>
          </cell>
          <cell r="S1080">
            <v>99.405493000000007</v>
          </cell>
          <cell r="T1080">
            <v>0</v>
          </cell>
          <cell r="U1080">
            <v>0.20153399999999999</v>
          </cell>
          <cell r="V1080">
            <v>8.1231999999999999E-2</v>
          </cell>
          <cell r="W1080" t="str">
            <v>-</v>
          </cell>
          <cell r="X1080" t="str">
            <v>Registered</v>
          </cell>
        </row>
        <row r="1081">
          <cell r="A1081" t="str">
            <v>ESSO09528A</v>
          </cell>
          <cell r="B1081">
            <v>0</v>
          </cell>
          <cell r="C1081">
            <v>39961</v>
          </cell>
          <cell r="D1081">
            <v>0.24</v>
          </cell>
          <cell r="E1081" t="str">
            <v>Straight</v>
          </cell>
          <cell r="F1081" t="str">
            <v>Fixed</v>
          </cell>
          <cell r="I1081" t="str">
            <v>-</v>
          </cell>
          <cell r="J1081" t="str">
            <v>-</v>
          </cell>
          <cell r="K1081" t="str">
            <v>-</v>
          </cell>
          <cell r="L1081" t="str">
            <v>-</v>
          </cell>
          <cell r="M1081" t="str">
            <v>-</v>
          </cell>
          <cell r="N1081" t="str">
            <v>-</v>
          </cell>
          <cell r="O1081">
            <v>2.7927200000000001</v>
          </cell>
          <cell r="P1081">
            <v>139.76284100000001</v>
          </cell>
          <cell r="Q1081">
            <v>2.7927200000000001</v>
          </cell>
          <cell r="R1081" t="str">
            <v>-</v>
          </cell>
          <cell r="S1081">
            <v>99.331190000000007</v>
          </cell>
          <cell r="T1081">
            <v>0</v>
          </cell>
          <cell r="U1081">
            <v>0.239483</v>
          </cell>
          <cell r="V1081">
            <v>0.114705</v>
          </cell>
          <cell r="W1081" t="str">
            <v>-</v>
          </cell>
          <cell r="X1081" t="str">
            <v>Registered</v>
          </cell>
        </row>
        <row r="1082">
          <cell r="A1082" t="str">
            <v>FNS09302A</v>
          </cell>
          <cell r="B1082">
            <v>0</v>
          </cell>
          <cell r="C1082">
            <v>39874</v>
          </cell>
          <cell r="D1082">
            <v>0</v>
          </cell>
          <cell r="E1082" t="str">
            <v>Straight</v>
          </cell>
          <cell r="F1082" t="str">
            <v>Fixed</v>
          </cell>
          <cell r="I1082" t="str">
            <v>-</v>
          </cell>
          <cell r="J1082" t="str">
            <v>-</v>
          </cell>
          <cell r="K1082" t="str">
            <v>-</v>
          </cell>
          <cell r="L1082" t="str">
            <v>-</v>
          </cell>
          <cell r="M1082" t="str">
            <v>-</v>
          </cell>
          <cell r="N1082" t="str">
            <v>-</v>
          </cell>
          <cell r="O1082">
            <v>3.0893649999999999</v>
          </cell>
          <cell r="P1082">
            <v>168.35704999999999</v>
          </cell>
          <cell r="Q1082">
            <v>3.0893649999999999</v>
          </cell>
          <cell r="R1082" t="str">
            <v>-</v>
          </cell>
          <cell r="S1082">
            <v>99.991536999999994</v>
          </cell>
          <cell r="T1082">
            <v>0</v>
          </cell>
          <cell r="U1082">
            <v>2.7390000000000001E-3</v>
          </cell>
          <cell r="V1082">
            <v>1.5E-5</v>
          </cell>
          <cell r="W1082" t="str">
            <v>-</v>
          </cell>
          <cell r="X1082" t="str">
            <v>Registered</v>
          </cell>
        </row>
        <row r="1083">
          <cell r="A1083" t="str">
            <v>FNS09302B</v>
          </cell>
          <cell r="B1083">
            <v>0</v>
          </cell>
          <cell r="C1083">
            <v>39874</v>
          </cell>
          <cell r="D1083">
            <v>0</v>
          </cell>
          <cell r="E1083" t="str">
            <v>Straight</v>
          </cell>
          <cell r="F1083" t="str">
            <v>Fixed</v>
          </cell>
          <cell r="I1083" t="str">
            <v>-</v>
          </cell>
          <cell r="J1083" t="str">
            <v>-</v>
          </cell>
          <cell r="K1083" t="str">
            <v>-</v>
          </cell>
          <cell r="L1083" t="str">
            <v>-</v>
          </cell>
          <cell r="M1083" t="str">
            <v>-</v>
          </cell>
          <cell r="N1083" t="str">
            <v>-</v>
          </cell>
          <cell r="O1083">
            <v>3.0893649999999999</v>
          </cell>
          <cell r="P1083">
            <v>168.35704999999999</v>
          </cell>
          <cell r="Q1083">
            <v>3.0893649999999999</v>
          </cell>
          <cell r="R1083" t="str">
            <v>-</v>
          </cell>
          <cell r="S1083">
            <v>99.991536999999994</v>
          </cell>
          <cell r="T1083">
            <v>0</v>
          </cell>
          <cell r="U1083">
            <v>2.7390000000000001E-3</v>
          </cell>
          <cell r="V1083">
            <v>1.5E-5</v>
          </cell>
          <cell r="W1083" t="str">
            <v>-</v>
          </cell>
          <cell r="X1083" t="str">
            <v>Registered</v>
          </cell>
        </row>
        <row r="1084">
          <cell r="A1084" t="str">
            <v>FNS09311A</v>
          </cell>
          <cell r="B1084">
            <v>0</v>
          </cell>
          <cell r="C1084">
            <v>39883</v>
          </cell>
          <cell r="D1084">
            <v>0.03</v>
          </cell>
          <cell r="E1084" t="str">
            <v>Straight</v>
          </cell>
          <cell r="F1084" t="str">
            <v>Fixed</v>
          </cell>
          <cell r="I1084" t="str">
            <v>-</v>
          </cell>
          <cell r="J1084" t="str">
            <v>-</v>
          </cell>
          <cell r="K1084" t="str">
            <v>-</v>
          </cell>
          <cell r="L1084" t="str">
            <v>-</v>
          </cell>
          <cell r="M1084" t="str">
            <v>-</v>
          </cell>
          <cell r="N1084" t="str">
            <v>-</v>
          </cell>
          <cell r="O1084">
            <v>3.0893649999999999</v>
          </cell>
          <cell r="P1084">
            <v>168.54791700000001</v>
          </cell>
          <cell r="Q1084">
            <v>3.0893649999999999</v>
          </cell>
          <cell r="R1084" t="str">
            <v>-</v>
          </cell>
          <cell r="S1084">
            <v>99.915430999999998</v>
          </cell>
          <cell r="T1084">
            <v>0</v>
          </cell>
          <cell r="U1084">
            <v>2.7373999999999999E-2</v>
          </cell>
          <cell r="V1084">
            <v>1.4989999999999999E-3</v>
          </cell>
          <cell r="W1084" t="str">
            <v>-</v>
          </cell>
          <cell r="X1084" t="str">
            <v>Registered</v>
          </cell>
        </row>
        <row r="1085">
          <cell r="A1085" t="str">
            <v>FNS09316A</v>
          </cell>
          <cell r="B1085">
            <v>0</v>
          </cell>
          <cell r="C1085">
            <v>39888</v>
          </cell>
          <cell r="D1085">
            <v>0.04</v>
          </cell>
          <cell r="E1085" t="str">
            <v>Straight</v>
          </cell>
          <cell r="F1085" t="str">
            <v>Fixed</v>
          </cell>
          <cell r="I1085" t="str">
            <v>-</v>
          </cell>
          <cell r="J1085" t="str">
            <v>-</v>
          </cell>
          <cell r="K1085" t="str">
            <v>-</v>
          </cell>
          <cell r="L1085" t="str">
            <v>-</v>
          </cell>
          <cell r="M1085" t="str">
            <v>-</v>
          </cell>
          <cell r="N1085" t="str">
            <v>-</v>
          </cell>
          <cell r="O1085">
            <v>3.0893649999999999</v>
          </cell>
          <cell r="P1085">
            <v>168.65763999999999</v>
          </cell>
          <cell r="Q1085">
            <v>3.0893649999999999</v>
          </cell>
          <cell r="R1085" t="str">
            <v>-</v>
          </cell>
          <cell r="S1085">
            <v>99.873200999999995</v>
          </cell>
          <cell r="T1085">
            <v>0</v>
          </cell>
          <cell r="U1085">
            <v>4.1043999999999997E-2</v>
          </cell>
          <cell r="V1085">
            <v>3.369E-3</v>
          </cell>
          <cell r="W1085" t="str">
            <v>-</v>
          </cell>
          <cell r="X1085" t="str">
            <v>Registered</v>
          </cell>
        </row>
        <row r="1086">
          <cell r="A1086" t="str">
            <v>FNS09323A</v>
          </cell>
          <cell r="B1086">
            <v>0</v>
          </cell>
          <cell r="C1086">
            <v>39895</v>
          </cell>
          <cell r="D1086">
            <v>0.06</v>
          </cell>
          <cell r="E1086" t="str">
            <v>Straight</v>
          </cell>
          <cell r="F1086" t="str">
            <v>Fixed</v>
          </cell>
          <cell r="I1086" t="str">
            <v>-</v>
          </cell>
          <cell r="J1086" t="str">
            <v>-</v>
          </cell>
          <cell r="K1086" t="str">
            <v>-</v>
          </cell>
          <cell r="L1086" t="str">
            <v>-</v>
          </cell>
          <cell r="M1086" t="str">
            <v>-</v>
          </cell>
          <cell r="N1086" t="str">
            <v>-</v>
          </cell>
          <cell r="O1086">
            <v>3.0893649999999999</v>
          </cell>
          <cell r="P1086">
            <v>168.81401099999999</v>
          </cell>
          <cell r="Q1086">
            <v>3.0893649999999999</v>
          </cell>
          <cell r="R1086" t="str">
            <v>-</v>
          </cell>
          <cell r="S1086">
            <v>99.814138</v>
          </cell>
          <cell r="T1086">
            <v>0</v>
          </cell>
          <cell r="U1086">
            <v>6.0162E-2</v>
          </cell>
          <cell r="V1086">
            <v>7.2389999999999998E-3</v>
          </cell>
          <cell r="W1086" t="str">
            <v>-</v>
          </cell>
          <cell r="X1086" t="str">
            <v>Registered</v>
          </cell>
        </row>
        <row r="1087">
          <cell r="A1087" t="str">
            <v>FNS09325A</v>
          </cell>
          <cell r="B1087">
            <v>0</v>
          </cell>
          <cell r="C1087">
            <v>39897</v>
          </cell>
          <cell r="D1087">
            <v>7.0000000000000007E-2</v>
          </cell>
          <cell r="E1087" t="str">
            <v>Straight</v>
          </cell>
          <cell r="F1087" t="str">
            <v>Fixed</v>
          </cell>
          <cell r="I1087" t="str">
            <v>-</v>
          </cell>
          <cell r="J1087" t="str">
            <v>-</v>
          </cell>
          <cell r="K1087" t="str">
            <v>-</v>
          </cell>
          <cell r="L1087" t="str">
            <v>-</v>
          </cell>
          <cell r="M1087" t="str">
            <v>-</v>
          </cell>
          <cell r="N1087" t="str">
            <v>-</v>
          </cell>
          <cell r="O1087">
            <v>3.0893649999999999</v>
          </cell>
          <cell r="P1087">
            <v>168.85904199999999</v>
          </cell>
          <cell r="Q1087">
            <v>3.0893649999999999</v>
          </cell>
          <cell r="R1087" t="str">
            <v>-</v>
          </cell>
          <cell r="S1087">
            <v>99.797274999999999</v>
          </cell>
          <cell r="T1087">
            <v>0</v>
          </cell>
          <cell r="U1087">
            <v>6.5619999999999998E-2</v>
          </cell>
          <cell r="V1087">
            <v>8.6119999999999999E-3</v>
          </cell>
          <cell r="W1087" t="str">
            <v>-</v>
          </cell>
          <cell r="X1087" t="str">
            <v>Registered</v>
          </cell>
        </row>
        <row r="1088">
          <cell r="A1088" t="str">
            <v>FNS09325B</v>
          </cell>
          <cell r="B1088">
            <v>0</v>
          </cell>
          <cell r="C1088">
            <v>39897</v>
          </cell>
          <cell r="D1088">
            <v>7.0000000000000007E-2</v>
          </cell>
          <cell r="E1088" t="str">
            <v>Straight</v>
          </cell>
          <cell r="F1088" t="str">
            <v>Fixed</v>
          </cell>
          <cell r="I1088" t="str">
            <v>-</v>
          </cell>
          <cell r="J1088" t="str">
            <v>-</v>
          </cell>
          <cell r="K1088" t="str">
            <v>-</v>
          </cell>
          <cell r="L1088" t="str">
            <v>-</v>
          </cell>
          <cell r="M1088" t="str">
            <v>-</v>
          </cell>
          <cell r="N1088" t="str">
            <v>-</v>
          </cell>
          <cell r="O1088">
            <v>3.0893649999999999</v>
          </cell>
          <cell r="P1088">
            <v>168.85904199999999</v>
          </cell>
          <cell r="Q1088">
            <v>3.0893649999999999</v>
          </cell>
          <cell r="R1088" t="str">
            <v>-</v>
          </cell>
          <cell r="S1088">
            <v>99.797274999999999</v>
          </cell>
          <cell r="T1088">
            <v>0</v>
          </cell>
          <cell r="U1088">
            <v>6.5619999999999998E-2</v>
          </cell>
          <cell r="V1088">
            <v>8.6119999999999999E-3</v>
          </cell>
          <cell r="W1088" t="str">
            <v>-</v>
          </cell>
          <cell r="X1088" t="str">
            <v>Registered</v>
          </cell>
        </row>
        <row r="1089">
          <cell r="A1089" t="str">
            <v>FNS09325C</v>
          </cell>
          <cell r="B1089">
            <v>0</v>
          </cell>
          <cell r="C1089">
            <v>39897</v>
          </cell>
          <cell r="D1089">
            <v>7.0000000000000007E-2</v>
          </cell>
          <cell r="E1089" t="str">
            <v>Straight</v>
          </cell>
          <cell r="F1089" t="str">
            <v>Fixed</v>
          </cell>
          <cell r="I1089" t="str">
            <v>-</v>
          </cell>
          <cell r="J1089" t="str">
            <v>-</v>
          </cell>
          <cell r="K1089" t="str">
            <v>-</v>
          </cell>
          <cell r="L1089" t="str">
            <v>-</v>
          </cell>
          <cell r="M1089" t="str">
            <v>-</v>
          </cell>
          <cell r="N1089" t="str">
            <v>-</v>
          </cell>
          <cell r="O1089">
            <v>3.0893649999999999</v>
          </cell>
          <cell r="P1089">
            <v>168.85904199999999</v>
          </cell>
          <cell r="Q1089">
            <v>3.0893649999999999</v>
          </cell>
          <cell r="R1089" t="str">
            <v>-</v>
          </cell>
          <cell r="S1089">
            <v>99.797274999999999</v>
          </cell>
          <cell r="T1089">
            <v>0</v>
          </cell>
          <cell r="U1089">
            <v>6.5619999999999998E-2</v>
          </cell>
          <cell r="V1089">
            <v>8.6119999999999999E-3</v>
          </cell>
          <cell r="W1089" t="str">
            <v>-</v>
          </cell>
          <cell r="X1089" t="str">
            <v>Registered</v>
          </cell>
        </row>
        <row r="1090">
          <cell r="A1090" t="str">
            <v>FNS09325D</v>
          </cell>
          <cell r="B1090">
            <v>0</v>
          </cell>
          <cell r="C1090">
            <v>39897</v>
          </cell>
          <cell r="D1090">
            <v>7.0000000000000007E-2</v>
          </cell>
          <cell r="E1090" t="str">
            <v>Straight</v>
          </cell>
          <cell r="F1090" t="str">
            <v>Fixed</v>
          </cell>
          <cell r="I1090" t="str">
            <v>-</v>
          </cell>
          <cell r="J1090" t="str">
            <v>-</v>
          </cell>
          <cell r="K1090" t="str">
            <v>-</v>
          </cell>
          <cell r="L1090" t="str">
            <v>-</v>
          </cell>
          <cell r="M1090" t="str">
            <v>-</v>
          </cell>
          <cell r="N1090" t="str">
            <v>-</v>
          </cell>
          <cell r="O1090">
            <v>3.0893649999999999</v>
          </cell>
          <cell r="P1090">
            <v>168.85904199999999</v>
          </cell>
          <cell r="Q1090">
            <v>3.0893649999999999</v>
          </cell>
          <cell r="R1090" t="str">
            <v>-</v>
          </cell>
          <cell r="S1090">
            <v>99.797274999999999</v>
          </cell>
          <cell r="T1090">
            <v>0</v>
          </cell>
          <cell r="U1090">
            <v>6.5619999999999998E-2</v>
          </cell>
          <cell r="V1090">
            <v>8.6119999999999999E-3</v>
          </cell>
          <cell r="W1090" t="str">
            <v>-</v>
          </cell>
          <cell r="X1090" t="str">
            <v>Registered</v>
          </cell>
        </row>
        <row r="1091">
          <cell r="A1091" t="str">
            <v>FNS09402A</v>
          </cell>
          <cell r="B1091">
            <v>0</v>
          </cell>
          <cell r="C1091">
            <v>39905</v>
          </cell>
          <cell r="D1091">
            <v>0.09</v>
          </cell>
          <cell r="E1091" t="str">
            <v>Straight</v>
          </cell>
          <cell r="F1091" t="str">
            <v>Fixed</v>
          </cell>
          <cell r="I1091" t="str">
            <v>-</v>
          </cell>
          <cell r="J1091" t="str">
            <v>-</v>
          </cell>
          <cell r="K1091" t="str">
            <v>-</v>
          </cell>
          <cell r="L1091" t="str">
            <v>-</v>
          </cell>
          <cell r="M1091" t="str">
            <v>-</v>
          </cell>
          <cell r="N1091" t="str">
            <v>-</v>
          </cell>
          <cell r="O1091">
            <v>3.1036359999999998</v>
          </cell>
          <cell r="P1091">
            <v>170.507261</v>
          </cell>
          <cell r="Q1091">
            <v>3.1036359999999998</v>
          </cell>
          <cell r="R1091" t="str">
            <v>-</v>
          </cell>
          <cell r="S1091">
            <v>99.728639000000001</v>
          </cell>
          <cell r="T1091">
            <v>0</v>
          </cell>
          <cell r="U1091">
            <v>8.7432999999999997E-2</v>
          </cell>
          <cell r="V1091">
            <v>1.5289000000000001E-2</v>
          </cell>
          <cell r="W1091" t="str">
            <v>-</v>
          </cell>
          <cell r="X1091" t="str">
            <v>Registered</v>
          </cell>
        </row>
        <row r="1092">
          <cell r="A1092" t="str">
            <v>FNS09408A</v>
          </cell>
          <cell r="B1092">
            <v>0</v>
          </cell>
          <cell r="C1092">
            <v>39911</v>
          </cell>
          <cell r="D1092">
            <v>0.1</v>
          </cell>
          <cell r="E1092" t="str">
            <v>Straight</v>
          </cell>
          <cell r="F1092" t="str">
            <v>Fixed</v>
          </cell>
          <cell r="I1092" t="str">
            <v>-</v>
          </cell>
          <cell r="J1092" t="str">
            <v>-</v>
          </cell>
          <cell r="K1092" t="str">
            <v>-</v>
          </cell>
          <cell r="L1092" t="str">
            <v>-</v>
          </cell>
          <cell r="M1092" t="str">
            <v>-</v>
          </cell>
          <cell r="N1092" t="str">
            <v>-</v>
          </cell>
          <cell r="O1092">
            <v>3.120762</v>
          </cell>
          <cell r="P1092">
            <v>172.40163899999999</v>
          </cell>
          <cell r="Q1092">
            <v>3.120762</v>
          </cell>
          <cell r="R1092" t="str">
            <v>-</v>
          </cell>
          <cell r="S1092">
            <v>99.676151000000004</v>
          </cell>
          <cell r="T1092">
            <v>0</v>
          </cell>
          <cell r="U1092">
            <v>0.103772</v>
          </cell>
          <cell r="V1092">
            <v>2.1537000000000001E-2</v>
          </cell>
          <cell r="W1092" t="str">
            <v>-</v>
          </cell>
          <cell r="X1092" t="str">
            <v>Registered</v>
          </cell>
        </row>
        <row r="1093">
          <cell r="A1093" t="str">
            <v>FNS09408B</v>
          </cell>
          <cell r="B1093">
            <v>0</v>
          </cell>
          <cell r="C1093">
            <v>39911</v>
          </cell>
          <cell r="D1093">
            <v>0.1</v>
          </cell>
          <cell r="E1093" t="str">
            <v>Straight</v>
          </cell>
          <cell r="F1093" t="str">
            <v>Fixed</v>
          </cell>
          <cell r="I1093" t="str">
            <v>-</v>
          </cell>
          <cell r="J1093" t="str">
            <v>-</v>
          </cell>
          <cell r="K1093" t="str">
            <v>-</v>
          </cell>
          <cell r="L1093" t="str">
            <v>-</v>
          </cell>
          <cell r="M1093" t="str">
            <v>-</v>
          </cell>
          <cell r="N1093" t="str">
            <v>-</v>
          </cell>
          <cell r="O1093">
            <v>3.120762</v>
          </cell>
          <cell r="P1093">
            <v>172.40163899999999</v>
          </cell>
          <cell r="Q1093">
            <v>3.120762</v>
          </cell>
          <cell r="R1093" t="str">
            <v>-</v>
          </cell>
          <cell r="S1093">
            <v>99.676151000000004</v>
          </cell>
          <cell r="T1093">
            <v>0</v>
          </cell>
          <cell r="U1093">
            <v>0.103772</v>
          </cell>
          <cell r="V1093">
            <v>2.1537000000000001E-2</v>
          </cell>
          <cell r="W1093" t="str">
            <v>-</v>
          </cell>
          <cell r="X1093" t="str">
            <v>Registered</v>
          </cell>
        </row>
        <row r="1094">
          <cell r="A1094" t="str">
            <v>FNS09417A</v>
          </cell>
          <cell r="B1094">
            <v>0</v>
          </cell>
          <cell r="C1094">
            <v>39920</v>
          </cell>
          <cell r="D1094">
            <v>0.13</v>
          </cell>
          <cell r="E1094" t="str">
            <v>Straight</v>
          </cell>
          <cell r="F1094" t="str">
            <v>Fixed</v>
          </cell>
          <cell r="I1094" t="str">
            <v>-</v>
          </cell>
          <cell r="J1094" t="str">
            <v>-</v>
          </cell>
          <cell r="K1094" t="str">
            <v>-</v>
          </cell>
          <cell r="L1094" t="str">
            <v>-</v>
          </cell>
          <cell r="M1094" t="str">
            <v>-</v>
          </cell>
          <cell r="N1094" t="str">
            <v>-</v>
          </cell>
          <cell r="O1094">
            <v>3.1464500000000002</v>
          </cell>
          <cell r="P1094">
            <v>175.235693</v>
          </cell>
          <cell r="Q1094">
            <v>3.1464500000000002</v>
          </cell>
          <cell r="R1094" t="str">
            <v>-</v>
          </cell>
          <cell r="S1094">
            <v>99.596475999999996</v>
          </cell>
          <cell r="T1094">
            <v>0</v>
          </cell>
          <cell r="U1094">
            <v>0.128248</v>
          </cell>
          <cell r="V1094">
            <v>3.2895000000000001E-2</v>
          </cell>
          <cell r="W1094" t="str">
            <v>-</v>
          </cell>
          <cell r="X1094" t="str">
            <v>Registered</v>
          </cell>
        </row>
        <row r="1095">
          <cell r="A1095" t="str">
            <v>FNS09422A</v>
          </cell>
          <cell r="B1095">
            <v>0</v>
          </cell>
          <cell r="C1095">
            <v>39925</v>
          </cell>
          <cell r="D1095">
            <v>0.14000000000000001</v>
          </cell>
          <cell r="E1095" t="str">
            <v>Straight</v>
          </cell>
          <cell r="F1095" t="str">
            <v>Fixed</v>
          </cell>
          <cell r="I1095" t="str">
            <v>-</v>
          </cell>
          <cell r="J1095" t="str">
            <v>-</v>
          </cell>
          <cell r="K1095" t="str">
            <v>-</v>
          </cell>
          <cell r="L1095" t="str">
            <v>-</v>
          </cell>
          <cell r="M1095" t="str">
            <v>-</v>
          </cell>
          <cell r="N1095" t="str">
            <v>-</v>
          </cell>
          <cell r="O1095">
            <v>3.1607210000000001</v>
          </cell>
          <cell r="P1095">
            <v>176.804981</v>
          </cell>
          <cell r="Q1095">
            <v>3.1607210000000001</v>
          </cell>
          <cell r="R1095" t="str">
            <v>-</v>
          </cell>
          <cell r="S1095">
            <v>99.551723999999993</v>
          </cell>
          <cell r="T1095">
            <v>0</v>
          </cell>
          <cell r="U1095">
            <v>0.14182700000000001</v>
          </cell>
          <cell r="V1095">
            <v>4.0230000000000002E-2</v>
          </cell>
          <cell r="W1095" t="str">
            <v>-</v>
          </cell>
          <cell r="X1095" t="str">
            <v>Registered</v>
          </cell>
        </row>
        <row r="1096">
          <cell r="A1096" t="str">
            <v>FNS09512A</v>
          </cell>
          <cell r="B1096">
            <v>0</v>
          </cell>
          <cell r="C1096">
            <v>39945</v>
          </cell>
          <cell r="D1096">
            <v>0.2</v>
          </cell>
          <cell r="E1096" t="str">
            <v>Straight</v>
          </cell>
          <cell r="F1096" t="str">
            <v>Fixed</v>
          </cell>
          <cell r="I1096" t="str">
            <v>-</v>
          </cell>
          <cell r="J1096" t="str">
            <v>-</v>
          </cell>
          <cell r="K1096" t="str">
            <v>-</v>
          </cell>
          <cell r="L1096" t="str">
            <v>-</v>
          </cell>
          <cell r="M1096" t="str">
            <v>-</v>
          </cell>
          <cell r="N1096" t="str">
            <v>-</v>
          </cell>
          <cell r="O1096">
            <v>3.2178059999999999</v>
          </cell>
          <cell r="P1096">
            <v>183.029056</v>
          </cell>
          <cell r="Q1096">
            <v>3.2178059999999999</v>
          </cell>
          <cell r="R1096" t="str">
            <v>-</v>
          </cell>
          <cell r="S1096">
            <v>99.369258000000002</v>
          </cell>
          <cell r="T1096">
            <v>0</v>
          </cell>
          <cell r="U1096">
            <v>0.196016</v>
          </cell>
          <cell r="V1096">
            <v>7.6844999999999997E-2</v>
          </cell>
          <cell r="W1096" t="str">
            <v>-</v>
          </cell>
          <cell r="X1096" t="str">
            <v>Registered</v>
          </cell>
        </row>
        <row r="1097">
          <cell r="A1097" t="str">
            <v>FNS09512B</v>
          </cell>
          <cell r="B1097">
            <v>0</v>
          </cell>
          <cell r="C1097">
            <v>39945</v>
          </cell>
          <cell r="D1097">
            <v>0.2</v>
          </cell>
          <cell r="E1097" t="str">
            <v>Straight</v>
          </cell>
          <cell r="F1097" t="str">
            <v>Fixed</v>
          </cell>
          <cell r="I1097" t="str">
            <v>-</v>
          </cell>
          <cell r="J1097" t="str">
            <v>-</v>
          </cell>
          <cell r="K1097" t="str">
            <v>-</v>
          </cell>
          <cell r="L1097" t="str">
            <v>-</v>
          </cell>
          <cell r="M1097" t="str">
            <v>-</v>
          </cell>
          <cell r="N1097" t="str">
            <v>-</v>
          </cell>
          <cell r="O1097">
            <v>3.2178059999999999</v>
          </cell>
          <cell r="P1097">
            <v>183.029056</v>
          </cell>
          <cell r="Q1097">
            <v>3.2178059999999999</v>
          </cell>
          <cell r="R1097" t="str">
            <v>-</v>
          </cell>
          <cell r="S1097">
            <v>99.369258000000002</v>
          </cell>
          <cell r="T1097">
            <v>0</v>
          </cell>
          <cell r="U1097">
            <v>0.196016</v>
          </cell>
          <cell r="V1097">
            <v>7.6844999999999997E-2</v>
          </cell>
          <cell r="W1097" t="str">
            <v>-</v>
          </cell>
          <cell r="X1097" t="str">
            <v>Registered</v>
          </cell>
        </row>
        <row r="1098">
          <cell r="A1098" t="str">
            <v>FNS09708A</v>
          </cell>
          <cell r="B1098">
            <v>0</v>
          </cell>
          <cell r="C1098">
            <v>40002</v>
          </cell>
          <cell r="D1098">
            <v>0.35</v>
          </cell>
          <cell r="E1098" t="str">
            <v>Straight</v>
          </cell>
          <cell r="F1098" t="str">
            <v>Fixed</v>
          </cell>
          <cell r="I1098" t="str">
            <v>-</v>
          </cell>
          <cell r="J1098" t="str">
            <v>-</v>
          </cell>
          <cell r="K1098" t="str">
            <v>-</v>
          </cell>
          <cell r="L1098" t="str">
            <v>-</v>
          </cell>
          <cell r="M1098" t="str">
            <v>-</v>
          </cell>
          <cell r="N1098" t="str">
            <v>-</v>
          </cell>
          <cell r="O1098">
            <v>3.3273950000000001</v>
          </cell>
          <cell r="P1098">
            <v>194.63934599999999</v>
          </cell>
          <cell r="Q1098">
            <v>3.3273950000000001</v>
          </cell>
          <cell r="R1098" t="str">
            <v>-</v>
          </cell>
          <cell r="S1098">
            <v>98.837684999999993</v>
          </cell>
          <cell r="T1098">
            <v>0</v>
          </cell>
          <cell r="U1098">
            <v>0.34931699999999999</v>
          </cell>
          <cell r="V1098">
            <v>0.24404400000000001</v>
          </cell>
          <cell r="W1098" t="str">
            <v>-</v>
          </cell>
          <cell r="X1098" t="str">
            <v>Registered</v>
          </cell>
        </row>
        <row r="1099">
          <cell r="A1099" t="str">
            <v>FNS09730A</v>
          </cell>
          <cell r="B1099">
            <v>0</v>
          </cell>
          <cell r="C1099">
            <v>40024</v>
          </cell>
          <cell r="D1099">
            <v>0.41</v>
          </cell>
          <cell r="E1099" t="str">
            <v>Straight</v>
          </cell>
          <cell r="F1099" t="str">
            <v>Fixed</v>
          </cell>
          <cell r="I1099" t="str">
            <v>-</v>
          </cell>
          <cell r="J1099" t="str">
            <v>-</v>
          </cell>
          <cell r="K1099" t="str">
            <v>-</v>
          </cell>
          <cell r="L1099" t="str">
            <v>-</v>
          </cell>
          <cell r="M1099" t="str">
            <v>-</v>
          </cell>
          <cell r="N1099" t="str">
            <v>-</v>
          </cell>
          <cell r="O1099">
            <v>3.3602340000000002</v>
          </cell>
          <cell r="P1099">
            <v>197.945615</v>
          </cell>
          <cell r="Q1099">
            <v>3.3602340000000002</v>
          </cell>
          <cell r="R1099" t="str">
            <v>-</v>
          </cell>
          <cell r="S1099">
            <v>98.628934999999998</v>
          </cell>
          <cell r="T1099">
            <v>0</v>
          </cell>
          <cell r="U1099">
            <v>0.40802699999999997</v>
          </cell>
          <cell r="V1099">
            <v>0.33297100000000002</v>
          </cell>
          <cell r="W1099" t="str">
            <v>-</v>
          </cell>
          <cell r="X1099" t="str">
            <v>Registered</v>
          </cell>
        </row>
        <row r="1100">
          <cell r="A1100" t="str">
            <v>FNS09827A</v>
          </cell>
          <cell r="B1100">
            <v>0</v>
          </cell>
          <cell r="C1100">
            <v>40052</v>
          </cell>
          <cell r="D1100">
            <v>0.49</v>
          </cell>
          <cell r="E1100" t="str">
            <v>Straight</v>
          </cell>
          <cell r="F1100" t="str">
            <v>Fixed</v>
          </cell>
          <cell r="I1100" t="str">
            <v>-</v>
          </cell>
          <cell r="J1100" t="str">
            <v>-</v>
          </cell>
          <cell r="K1100" t="str">
            <v>-</v>
          </cell>
          <cell r="L1100" t="str">
            <v>-</v>
          </cell>
          <cell r="M1100" t="str">
            <v>-</v>
          </cell>
          <cell r="N1100" t="str">
            <v>-</v>
          </cell>
          <cell r="O1100">
            <v>3.4020280000000001</v>
          </cell>
          <cell r="P1100">
            <v>202.11430899999999</v>
          </cell>
          <cell r="Q1100">
            <v>3.4020280000000001</v>
          </cell>
          <cell r="R1100" t="str">
            <v>-</v>
          </cell>
          <cell r="S1100">
            <v>98.358986999999999</v>
          </cell>
          <cell r="T1100">
            <v>0</v>
          </cell>
          <cell r="U1100">
            <v>0.48236299999999999</v>
          </cell>
          <cell r="V1100">
            <v>0.46534900000000001</v>
          </cell>
          <cell r="W1100" t="str">
            <v>-</v>
          </cell>
          <cell r="X1100" t="str">
            <v>Registered</v>
          </cell>
        </row>
        <row r="1101">
          <cell r="A1101" t="str">
            <v>FNS09924A</v>
          </cell>
          <cell r="B1101">
            <v>0</v>
          </cell>
          <cell r="C1101">
            <v>40080</v>
          </cell>
          <cell r="D1101">
            <v>0.56999999999999995</v>
          </cell>
          <cell r="E1101" t="str">
            <v>Straight</v>
          </cell>
          <cell r="F1101" t="str">
            <v>Fixed</v>
          </cell>
          <cell r="I1101" t="str">
            <v>-</v>
          </cell>
          <cell r="J1101" t="str">
            <v>-</v>
          </cell>
          <cell r="K1101" t="str">
            <v>-</v>
          </cell>
          <cell r="L1101" t="str">
            <v>-</v>
          </cell>
          <cell r="M1101" t="str">
            <v>-</v>
          </cell>
          <cell r="N1101" t="str">
            <v>-</v>
          </cell>
          <cell r="O1101">
            <v>3.4721489999999999</v>
          </cell>
          <cell r="P1101">
            <v>209.18828099999999</v>
          </cell>
          <cell r="Q1101">
            <v>3.4721489999999999</v>
          </cell>
          <cell r="R1101" t="str">
            <v>-</v>
          </cell>
          <cell r="S1101">
            <v>98.068889999999996</v>
          </cell>
          <cell r="T1101">
            <v>0</v>
          </cell>
          <cell r="U1101">
            <v>0.556172</v>
          </cell>
          <cell r="V1101">
            <v>0.61865300000000001</v>
          </cell>
          <cell r="W1101" t="str">
            <v>-</v>
          </cell>
          <cell r="X1101" t="str">
            <v>Registered</v>
          </cell>
        </row>
        <row r="1102">
          <cell r="A1102" t="str">
            <v>FNS09924B</v>
          </cell>
          <cell r="B1102">
            <v>0</v>
          </cell>
          <cell r="C1102">
            <v>40080</v>
          </cell>
          <cell r="D1102">
            <v>0.56999999999999995</v>
          </cell>
          <cell r="E1102" t="str">
            <v>Straight</v>
          </cell>
          <cell r="F1102" t="str">
            <v>Fixed</v>
          </cell>
          <cell r="I1102" t="str">
            <v>-</v>
          </cell>
          <cell r="J1102" t="str">
            <v>-</v>
          </cell>
          <cell r="K1102" t="str">
            <v>-</v>
          </cell>
          <cell r="L1102" t="str">
            <v>-</v>
          </cell>
          <cell r="M1102" t="str">
            <v>-</v>
          </cell>
          <cell r="N1102" t="str">
            <v>-</v>
          </cell>
          <cell r="O1102">
            <v>3.4721489999999999</v>
          </cell>
          <cell r="P1102">
            <v>209.18828099999999</v>
          </cell>
          <cell r="Q1102">
            <v>3.4721489999999999</v>
          </cell>
          <cell r="R1102" t="str">
            <v>-</v>
          </cell>
          <cell r="S1102">
            <v>98.068889999999996</v>
          </cell>
          <cell r="T1102">
            <v>0</v>
          </cell>
          <cell r="U1102">
            <v>0.556172</v>
          </cell>
          <cell r="V1102">
            <v>0.61865300000000001</v>
          </cell>
          <cell r="W1102" t="str">
            <v>-</v>
          </cell>
          <cell r="X1102" t="str">
            <v>Registered</v>
          </cell>
        </row>
        <row r="1103">
          <cell r="A1103" t="str">
            <v>FNS09924C</v>
          </cell>
          <cell r="B1103">
            <v>0</v>
          </cell>
          <cell r="C1103">
            <v>40080</v>
          </cell>
          <cell r="D1103">
            <v>0.56999999999999995</v>
          </cell>
          <cell r="E1103" t="str">
            <v>Straight</v>
          </cell>
          <cell r="F1103" t="str">
            <v>Fixed</v>
          </cell>
          <cell r="I1103" t="str">
            <v>-</v>
          </cell>
          <cell r="J1103" t="str">
            <v>-</v>
          </cell>
          <cell r="K1103" t="str">
            <v>-</v>
          </cell>
          <cell r="L1103" t="str">
            <v>-</v>
          </cell>
          <cell r="M1103" t="str">
            <v>-</v>
          </cell>
          <cell r="N1103" t="str">
            <v>-</v>
          </cell>
          <cell r="O1103">
            <v>3.4721489999999999</v>
          </cell>
          <cell r="P1103">
            <v>209.18828099999999</v>
          </cell>
          <cell r="Q1103">
            <v>3.4721489999999999</v>
          </cell>
          <cell r="R1103" t="str">
            <v>-</v>
          </cell>
          <cell r="S1103">
            <v>98.068889999999996</v>
          </cell>
          <cell r="T1103">
            <v>0</v>
          </cell>
          <cell r="U1103">
            <v>0.556172</v>
          </cell>
          <cell r="V1103">
            <v>0.61865300000000001</v>
          </cell>
          <cell r="W1103" t="str">
            <v>-</v>
          </cell>
          <cell r="X1103" t="str">
            <v>Registered</v>
          </cell>
        </row>
        <row r="1104">
          <cell r="A1104" t="str">
            <v>FNS09N06A</v>
          </cell>
          <cell r="B1104">
            <v>0</v>
          </cell>
          <cell r="C1104">
            <v>40123</v>
          </cell>
          <cell r="D1104">
            <v>0.68</v>
          </cell>
          <cell r="E1104" t="str">
            <v>Straight</v>
          </cell>
          <cell r="F1104" t="str">
            <v>Fixed</v>
          </cell>
          <cell r="I1104" t="str">
            <v>-</v>
          </cell>
          <cell r="J1104" t="str">
            <v>-</v>
          </cell>
          <cell r="K1104" t="str">
            <v>-</v>
          </cell>
          <cell r="L1104" t="str">
            <v>-</v>
          </cell>
          <cell r="M1104" t="str">
            <v>-</v>
          </cell>
          <cell r="N1104" t="str">
            <v>-</v>
          </cell>
          <cell r="O1104">
            <v>3.5831819999999999</v>
          </cell>
          <cell r="P1104">
            <v>220.24597199999999</v>
          </cell>
          <cell r="Q1104">
            <v>3.5831819999999999</v>
          </cell>
          <cell r="R1104" t="str">
            <v>-</v>
          </cell>
          <cell r="S1104">
            <v>97.604556000000002</v>
          </cell>
          <cell r="T1104">
            <v>0</v>
          </cell>
          <cell r="U1104">
            <v>0.66852400000000001</v>
          </cell>
          <cell r="V1104">
            <v>0.89385000000000003</v>
          </cell>
          <cell r="W1104" t="str">
            <v>-</v>
          </cell>
          <cell r="X1104" t="str">
            <v>Registered</v>
          </cell>
        </row>
        <row r="1105">
          <cell r="A1105" t="str">
            <v>FNS09O16A</v>
          </cell>
          <cell r="B1105">
            <v>0</v>
          </cell>
          <cell r="C1105">
            <v>40102</v>
          </cell>
          <cell r="D1105">
            <v>0.63</v>
          </cell>
          <cell r="E1105" t="str">
            <v>Straight</v>
          </cell>
          <cell r="F1105" t="str">
            <v>Fixed</v>
          </cell>
          <cell r="I1105" t="str">
            <v>-</v>
          </cell>
          <cell r="J1105" t="str">
            <v>-</v>
          </cell>
          <cell r="K1105" t="str">
            <v>-</v>
          </cell>
          <cell r="L1105" t="str">
            <v>-</v>
          </cell>
          <cell r="M1105" t="str">
            <v>-</v>
          </cell>
          <cell r="N1105" t="str">
            <v>-</v>
          </cell>
          <cell r="O1105">
            <v>3.5289570000000001</v>
          </cell>
          <cell r="P1105">
            <v>214.88849300000001</v>
          </cell>
          <cell r="Q1105">
            <v>3.5289570000000001</v>
          </cell>
          <cell r="R1105" t="str">
            <v>-</v>
          </cell>
          <cell r="S1105">
            <v>97.833900999999997</v>
          </cell>
          <cell r="T1105">
            <v>0</v>
          </cell>
          <cell r="U1105">
            <v>0.61380699999999999</v>
          </cell>
          <cell r="V1105">
            <v>0.75351900000000005</v>
          </cell>
          <cell r="W1105" t="str">
            <v>-</v>
          </cell>
          <cell r="X1105" t="str">
            <v>Registered</v>
          </cell>
        </row>
        <row r="1106">
          <cell r="A1106" t="str">
            <v>FNS09O16B</v>
          </cell>
          <cell r="B1106">
            <v>0</v>
          </cell>
          <cell r="C1106">
            <v>40102</v>
          </cell>
          <cell r="D1106">
            <v>0.63</v>
          </cell>
          <cell r="E1106" t="str">
            <v>Straight</v>
          </cell>
          <cell r="F1106" t="str">
            <v>Fixed</v>
          </cell>
          <cell r="I1106" t="str">
            <v>-</v>
          </cell>
          <cell r="J1106" t="str">
            <v>-</v>
          </cell>
          <cell r="K1106" t="str">
            <v>-</v>
          </cell>
          <cell r="L1106" t="str">
            <v>-</v>
          </cell>
          <cell r="M1106" t="str">
            <v>-</v>
          </cell>
          <cell r="N1106" t="str">
            <v>-</v>
          </cell>
          <cell r="O1106">
            <v>3.5289570000000001</v>
          </cell>
          <cell r="P1106">
            <v>214.88849300000001</v>
          </cell>
          <cell r="Q1106">
            <v>3.5289570000000001</v>
          </cell>
          <cell r="R1106" t="str">
            <v>-</v>
          </cell>
          <cell r="S1106">
            <v>97.833900999999997</v>
          </cell>
          <cell r="T1106">
            <v>0</v>
          </cell>
          <cell r="U1106">
            <v>0.61380699999999999</v>
          </cell>
          <cell r="V1106">
            <v>0.75351900000000005</v>
          </cell>
          <cell r="W1106" t="str">
            <v>-</v>
          </cell>
          <cell r="X1106" t="str">
            <v>Registered</v>
          </cell>
        </row>
        <row r="1107">
          <cell r="A1107" t="str">
            <v>HEMRAJ09309A</v>
          </cell>
          <cell r="B1107">
            <v>4.6500000000000004</v>
          </cell>
          <cell r="C1107">
            <v>39881</v>
          </cell>
          <cell r="D1107">
            <v>0.02</v>
          </cell>
          <cell r="E1107" t="str">
            <v>Straight</v>
          </cell>
          <cell r="F1107" t="str">
            <v>Fixed</v>
          </cell>
          <cell r="I1107" t="str">
            <v>-</v>
          </cell>
          <cell r="J1107" t="str">
            <v>-</v>
          </cell>
          <cell r="K1107" t="str">
            <v>-</v>
          </cell>
          <cell r="L1107" t="str">
            <v>-</v>
          </cell>
          <cell r="M1107" t="str">
            <v>-</v>
          </cell>
          <cell r="N1107" t="str">
            <v>-</v>
          </cell>
          <cell r="O1107">
            <v>3.9819550000000001</v>
          </cell>
          <cell r="P1107">
            <v>260.89433500000001</v>
          </cell>
          <cell r="Q1107">
            <v>3.9819550000000001</v>
          </cell>
          <cell r="R1107" t="str">
            <v>-</v>
          </cell>
          <cell r="S1107">
            <v>100.01270700000001</v>
          </cell>
          <cell r="T1107">
            <v>2.203973</v>
          </cell>
          <cell r="U1107">
            <v>2.1898999999999998E-2</v>
          </cell>
          <cell r="V1107">
            <v>9.59E-4</v>
          </cell>
          <cell r="W1107" t="str">
            <v>-</v>
          </cell>
          <cell r="X1107" t="str">
            <v>Registered</v>
          </cell>
        </row>
        <row r="1108">
          <cell r="A1108" t="str">
            <v>HEMRAJ09417A</v>
          </cell>
          <cell r="B1108">
            <v>5</v>
          </cell>
          <cell r="C1108">
            <v>39920</v>
          </cell>
          <cell r="D1108">
            <v>0.13</v>
          </cell>
          <cell r="E1108" t="str">
            <v>Straight</v>
          </cell>
          <cell r="F1108" t="str">
            <v>Fixed</v>
          </cell>
          <cell r="I1108" t="str">
            <v>-</v>
          </cell>
          <cell r="J1108" t="str">
            <v>-</v>
          </cell>
          <cell r="K1108" t="str">
            <v>-</v>
          </cell>
          <cell r="L1108" t="str">
            <v>-</v>
          </cell>
          <cell r="M1108" t="str">
            <v>-</v>
          </cell>
          <cell r="N1108" t="str">
            <v>-</v>
          </cell>
          <cell r="O1108">
            <v>4.0612620000000001</v>
          </cell>
          <cell r="P1108">
            <v>269.618696</v>
          </cell>
          <cell r="Q1108">
            <v>4.0612620000000001</v>
          </cell>
          <cell r="R1108" t="str">
            <v>-</v>
          </cell>
          <cell r="S1108">
            <v>100.117328</v>
          </cell>
          <cell r="T1108">
            <v>0.56164400000000003</v>
          </cell>
          <cell r="U1108">
            <v>0.12809699999999999</v>
          </cell>
          <cell r="V1108">
            <v>3.2818E-2</v>
          </cell>
          <cell r="W1108" t="str">
            <v>-</v>
          </cell>
          <cell r="X1108" t="str">
            <v>Registered</v>
          </cell>
        </row>
        <row r="1109">
          <cell r="A1109" t="str">
            <v>HEMRAJ09427A</v>
          </cell>
          <cell r="B1109">
            <v>4.6500000000000004</v>
          </cell>
          <cell r="C1109">
            <v>39930</v>
          </cell>
          <cell r="D1109">
            <v>0.16</v>
          </cell>
          <cell r="E1109" t="str">
            <v>Straight</v>
          </cell>
          <cell r="F1109" t="str">
            <v>Fixed</v>
          </cell>
          <cell r="I1109" t="str">
            <v>-</v>
          </cell>
          <cell r="J1109" t="str">
            <v>-</v>
          </cell>
          <cell r="K1109" t="str">
            <v>-</v>
          </cell>
          <cell r="L1109" t="str">
            <v>-</v>
          </cell>
          <cell r="M1109" t="str">
            <v>-</v>
          </cell>
          <cell r="N1109" t="str">
            <v>-</v>
          </cell>
          <cell r="O1109">
            <v>4.1009149999999996</v>
          </cell>
          <cell r="P1109">
            <v>273.83074099999999</v>
          </cell>
          <cell r="Q1109">
            <v>4.1009149999999996</v>
          </cell>
          <cell r="R1109" t="str">
            <v>-</v>
          </cell>
          <cell r="S1109">
            <v>100.068421</v>
          </cell>
          <cell r="T1109">
            <v>2.6371229999999999</v>
          </cell>
          <cell r="U1109">
            <v>0.155171</v>
          </cell>
          <cell r="V1109">
            <v>4.8155999999999997E-2</v>
          </cell>
          <cell r="W1109" t="str">
            <v>-</v>
          </cell>
          <cell r="X1109" t="str">
            <v>Registered</v>
          </cell>
        </row>
        <row r="1110">
          <cell r="A1110" t="str">
            <v>HEMRAJ09430A</v>
          </cell>
          <cell r="B1110">
            <v>5</v>
          </cell>
          <cell r="C1110">
            <v>39933</v>
          </cell>
          <cell r="D1110">
            <v>0.16</v>
          </cell>
          <cell r="E1110" t="str">
            <v>Straight</v>
          </cell>
          <cell r="F1110" t="str">
            <v>Fixed</v>
          </cell>
          <cell r="I1110" t="str">
            <v>-</v>
          </cell>
          <cell r="J1110" t="str">
            <v>-</v>
          </cell>
          <cell r="K1110" t="str">
            <v>-</v>
          </cell>
          <cell r="L1110" t="str">
            <v>-</v>
          </cell>
          <cell r="M1110" t="str">
            <v>-</v>
          </cell>
          <cell r="N1110" t="str">
            <v>-</v>
          </cell>
          <cell r="O1110">
            <v>4.1128119999999999</v>
          </cell>
          <cell r="P1110">
            <v>275.08993099999998</v>
          </cell>
          <cell r="Q1110">
            <v>4.1128119999999999</v>
          </cell>
          <cell r="R1110" t="str">
            <v>-</v>
          </cell>
          <cell r="S1110">
            <v>100.142376</v>
          </cell>
          <cell r="T1110">
            <v>0.369863</v>
          </cell>
          <cell r="U1110">
            <v>0.16328000000000001</v>
          </cell>
          <cell r="V1110">
            <v>5.3319999999999999E-2</v>
          </cell>
          <cell r="W1110" t="str">
            <v>-</v>
          </cell>
          <cell r="X1110" t="str">
            <v>Registered</v>
          </cell>
        </row>
        <row r="1111">
          <cell r="A1111" t="str">
            <v>HEMRAJ09430B</v>
          </cell>
          <cell r="B1111">
            <v>5</v>
          </cell>
          <cell r="C1111">
            <v>39933</v>
          </cell>
          <cell r="D1111">
            <v>0.16</v>
          </cell>
          <cell r="E1111" t="str">
            <v>Straight</v>
          </cell>
          <cell r="F1111" t="str">
            <v>Fixed</v>
          </cell>
          <cell r="I1111" t="str">
            <v>-</v>
          </cell>
          <cell r="J1111" t="str">
            <v>-</v>
          </cell>
          <cell r="K1111" t="str">
            <v>-</v>
          </cell>
          <cell r="L1111" t="str">
            <v>-</v>
          </cell>
          <cell r="M1111" t="str">
            <v>-</v>
          </cell>
          <cell r="N1111" t="str">
            <v>-</v>
          </cell>
          <cell r="O1111">
            <v>4.1128119999999999</v>
          </cell>
          <cell r="P1111">
            <v>275.08993099999998</v>
          </cell>
          <cell r="Q1111">
            <v>4.1128119999999999</v>
          </cell>
          <cell r="R1111" t="str">
            <v>-</v>
          </cell>
          <cell r="S1111">
            <v>100.14256</v>
          </cell>
          <cell r="T1111">
            <v>0.34246599999999999</v>
          </cell>
          <cell r="U1111">
            <v>0.16328000000000001</v>
          </cell>
          <cell r="V1111">
            <v>5.3319999999999999E-2</v>
          </cell>
          <cell r="W1111" t="str">
            <v>-</v>
          </cell>
          <cell r="X1111" t="str">
            <v>Registered</v>
          </cell>
        </row>
        <row r="1112">
          <cell r="A1112" t="str">
            <v>HSBC09302A</v>
          </cell>
          <cell r="B1112">
            <v>0</v>
          </cell>
          <cell r="C1112">
            <v>39874</v>
          </cell>
          <cell r="D1112">
            <v>0</v>
          </cell>
          <cell r="E1112" t="str">
            <v>Straight</v>
          </cell>
          <cell r="F1112" t="str">
            <v>Fixed</v>
          </cell>
          <cell r="I1112" t="str">
            <v>-</v>
          </cell>
          <cell r="J1112" t="str">
            <v>-</v>
          </cell>
          <cell r="K1112" t="str">
            <v>-</v>
          </cell>
          <cell r="L1112" t="str">
            <v>-</v>
          </cell>
          <cell r="M1112" t="str">
            <v>-</v>
          </cell>
          <cell r="N1112" t="str">
            <v>-</v>
          </cell>
          <cell r="O1112">
            <v>1.764365</v>
          </cell>
          <cell r="P1112">
            <v>32.619410000000002</v>
          </cell>
          <cell r="Q1112">
            <v>1.764365</v>
          </cell>
          <cell r="R1112" t="str">
            <v>-</v>
          </cell>
          <cell r="S1112">
            <v>99.995165999999998</v>
          </cell>
          <cell r="T1112">
            <v>0</v>
          </cell>
          <cell r="U1112">
            <v>2.7399999999999998E-3</v>
          </cell>
          <cell r="V1112">
            <v>1.5E-5</v>
          </cell>
          <cell r="W1112" t="str">
            <v>-</v>
          </cell>
          <cell r="X1112" t="str">
            <v>Registered</v>
          </cell>
        </row>
        <row r="1113">
          <cell r="A1113" t="str">
            <v>HSBC09311A</v>
          </cell>
          <cell r="B1113">
            <v>0</v>
          </cell>
          <cell r="C1113">
            <v>39883</v>
          </cell>
          <cell r="D1113">
            <v>0.03</v>
          </cell>
          <cell r="E1113" t="str">
            <v>Straight</v>
          </cell>
          <cell r="F1113" t="str">
            <v>Fixed</v>
          </cell>
          <cell r="I1113" t="str">
            <v>-</v>
          </cell>
          <cell r="J1113" t="str">
            <v>-</v>
          </cell>
          <cell r="K1113" t="str">
            <v>-</v>
          </cell>
          <cell r="L1113" t="str">
            <v>-</v>
          </cell>
          <cell r="M1113" t="str">
            <v>-</v>
          </cell>
          <cell r="N1113" t="str">
            <v>-</v>
          </cell>
          <cell r="O1113">
            <v>1.764365</v>
          </cell>
          <cell r="P1113">
            <v>32.892499999999998</v>
          </cell>
          <cell r="Q1113">
            <v>1.764365</v>
          </cell>
          <cell r="R1113" t="str">
            <v>-</v>
          </cell>
          <cell r="S1113">
            <v>99.951684999999998</v>
          </cell>
          <cell r="T1113">
            <v>0</v>
          </cell>
          <cell r="U1113">
            <v>2.7383999999999999E-2</v>
          </cell>
          <cell r="V1113">
            <v>1.5E-3</v>
          </cell>
          <cell r="W1113" t="str">
            <v>-</v>
          </cell>
          <cell r="X1113" t="str">
            <v>Registered</v>
          </cell>
        </row>
        <row r="1114">
          <cell r="A1114" t="str">
            <v>HSBC09311B</v>
          </cell>
          <cell r="B1114">
            <v>0</v>
          </cell>
          <cell r="C1114">
            <v>39883</v>
          </cell>
          <cell r="D1114">
            <v>0.03</v>
          </cell>
          <cell r="E1114" t="str">
            <v>Straight</v>
          </cell>
          <cell r="F1114" t="str">
            <v>Fixed</v>
          </cell>
          <cell r="I1114" t="str">
            <v>-</v>
          </cell>
          <cell r="J1114" t="str">
            <v>-</v>
          </cell>
          <cell r="K1114" t="str">
            <v>-</v>
          </cell>
          <cell r="L1114" t="str">
            <v>-</v>
          </cell>
          <cell r="M1114" t="str">
            <v>-</v>
          </cell>
          <cell r="N1114" t="str">
            <v>-</v>
          </cell>
          <cell r="O1114">
            <v>1.764365</v>
          </cell>
          <cell r="P1114">
            <v>32.892499999999998</v>
          </cell>
          <cell r="Q1114">
            <v>1.764365</v>
          </cell>
          <cell r="R1114" t="str">
            <v>-</v>
          </cell>
          <cell r="S1114">
            <v>99.951684999999998</v>
          </cell>
          <cell r="T1114">
            <v>0</v>
          </cell>
          <cell r="U1114">
            <v>2.7383999999999999E-2</v>
          </cell>
          <cell r="V1114">
            <v>1.5E-3</v>
          </cell>
          <cell r="W1114" t="str">
            <v>-</v>
          </cell>
          <cell r="X1114" t="str">
            <v>Registered</v>
          </cell>
        </row>
        <row r="1115">
          <cell r="A1115" t="str">
            <v>HSBC09312A</v>
          </cell>
          <cell r="B1115">
            <v>0</v>
          </cell>
          <cell r="C1115">
            <v>39884</v>
          </cell>
          <cell r="D1115">
            <v>0.03</v>
          </cell>
          <cell r="E1115" t="str">
            <v>Straight</v>
          </cell>
          <cell r="F1115" t="str">
            <v>Fixed</v>
          </cell>
          <cell r="I1115" t="str">
            <v>-</v>
          </cell>
          <cell r="J1115" t="str">
            <v>-</v>
          </cell>
          <cell r="K1115" t="str">
            <v>-</v>
          </cell>
          <cell r="L1115" t="str">
            <v>-</v>
          </cell>
          <cell r="M1115" t="str">
            <v>-</v>
          </cell>
          <cell r="N1115" t="str">
            <v>-</v>
          </cell>
          <cell r="O1115">
            <v>1.764365</v>
          </cell>
          <cell r="P1115">
            <v>32.923402000000003</v>
          </cell>
          <cell r="Q1115">
            <v>1.764365</v>
          </cell>
          <cell r="R1115" t="str">
            <v>-</v>
          </cell>
          <cell r="S1115">
            <v>99.946855999999997</v>
          </cell>
          <cell r="T1115">
            <v>0</v>
          </cell>
          <cell r="U1115">
            <v>3.0120999999999998E-2</v>
          </cell>
          <cell r="V1115">
            <v>1.815E-3</v>
          </cell>
          <cell r="W1115" t="str">
            <v>-</v>
          </cell>
          <cell r="X1115" t="str">
            <v>Registered</v>
          </cell>
        </row>
        <row r="1116">
          <cell r="A1116" t="str">
            <v>HSBC09331A</v>
          </cell>
          <cell r="B1116">
            <v>0</v>
          </cell>
          <cell r="C1116">
            <v>39903</v>
          </cell>
          <cell r="D1116">
            <v>0.08</v>
          </cell>
          <cell r="E1116" t="str">
            <v>Straight</v>
          </cell>
          <cell r="F1116" t="str">
            <v>Fixed</v>
          </cell>
          <cell r="I1116" t="str">
            <v>-</v>
          </cell>
          <cell r="J1116" t="str">
            <v>-</v>
          </cell>
          <cell r="K1116" t="str">
            <v>-</v>
          </cell>
          <cell r="L1116" t="str">
            <v>-</v>
          </cell>
          <cell r="M1116" t="str">
            <v>-</v>
          </cell>
          <cell r="N1116" t="str">
            <v>-</v>
          </cell>
          <cell r="O1116">
            <v>1.764594</v>
          </cell>
          <cell r="P1116">
            <v>33.544609999999999</v>
          </cell>
          <cell r="Q1116">
            <v>1.764594</v>
          </cell>
          <cell r="R1116" t="str">
            <v>-</v>
          </cell>
          <cell r="S1116">
            <v>99.855175000000003</v>
          </cell>
          <cell r="T1116">
            <v>0</v>
          </cell>
          <cell r="U1116">
            <v>8.2072999999999993E-2</v>
          </cell>
          <cell r="V1116">
            <v>1.3472E-2</v>
          </cell>
          <cell r="W1116">
            <v>1000</v>
          </cell>
          <cell r="X1116" t="str">
            <v>Registered</v>
          </cell>
        </row>
        <row r="1117">
          <cell r="A1117" t="str">
            <v>HWAY09318A</v>
          </cell>
          <cell r="B1117">
            <v>0</v>
          </cell>
          <cell r="C1117">
            <v>39890</v>
          </cell>
          <cell r="D1117">
            <v>0.05</v>
          </cell>
          <cell r="E1117" t="str">
            <v>Straight</v>
          </cell>
          <cell r="F1117" t="str">
            <v>Fixed</v>
          </cell>
          <cell r="I1117" t="str">
            <v>-</v>
          </cell>
          <cell r="J1117" t="str">
            <v>-</v>
          </cell>
          <cell r="K1117" t="str">
            <v>-</v>
          </cell>
          <cell r="L1117" t="str">
            <v>-</v>
          </cell>
          <cell r="M1117" t="str">
            <v>-</v>
          </cell>
          <cell r="N1117" t="str">
            <v>-</v>
          </cell>
          <cell r="O1117">
            <v>3.1380750000000002</v>
          </cell>
          <cell r="P1117">
            <v>173.71928600000001</v>
          </cell>
          <cell r="Q1117">
            <v>3.1380750000000002</v>
          </cell>
          <cell r="R1117" t="str">
            <v>-</v>
          </cell>
          <cell r="S1117">
            <v>99.854056</v>
          </cell>
          <cell r="T1117">
            <v>0</v>
          </cell>
          <cell r="U1117">
            <v>4.6507E-2</v>
          </cell>
          <cell r="V1117">
            <v>4.326E-3</v>
          </cell>
          <cell r="W1117" t="str">
            <v>-</v>
          </cell>
          <cell r="X1117" t="str">
            <v>Registered</v>
          </cell>
        </row>
        <row r="1118">
          <cell r="A1118" t="str">
            <v>HWAY09323A</v>
          </cell>
          <cell r="B1118">
            <v>0</v>
          </cell>
          <cell r="C1118">
            <v>39895</v>
          </cell>
          <cell r="D1118">
            <v>0.06</v>
          </cell>
          <cell r="E1118" t="str">
            <v>Straight</v>
          </cell>
          <cell r="F1118" t="str">
            <v>Fixed</v>
          </cell>
          <cell r="I1118" t="str">
            <v>-</v>
          </cell>
          <cell r="J1118" t="str">
            <v>-</v>
          </cell>
          <cell r="K1118" t="str">
            <v>-</v>
          </cell>
          <cell r="L1118" t="str">
            <v>-</v>
          </cell>
          <cell r="M1118" t="str">
            <v>-</v>
          </cell>
          <cell r="N1118" t="str">
            <v>-</v>
          </cell>
          <cell r="O1118">
            <v>3.1380750000000002</v>
          </cell>
          <cell r="P1118">
            <v>173.82907299999999</v>
          </cell>
          <cell r="Q1118">
            <v>3.1380750000000002</v>
          </cell>
          <cell r="R1118" t="str">
            <v>-</v>
          </cell>
          <cell r="S1118">
            <v>99.811212999999995</v>
          </cell>
          <cell r="T1118">
            <v>0</v>
          </cell>
          <cell r="U1118">
            <v>6.0159999999999998E-2</v>
          </cell>
          <cell r="V1118">
            <v>7.2379999999999996E-3</v>
          </cell>
          <cell r="W1118" t="str">
            <v>-</v>
          </cell>
          <cell r="X1118" t="str">
            <v>Registered</v>
          </cell>
        </row>
        <row r="1119">
          <cell r="A1119" t="str">
            <v>HWAY09407A</v>
          </cell>
          <cell r="B1119">
            <v>0</v>
          </cell>
          <cell r="C1119">
            <v>39910</v>
          </cell>
          <cell r="D1119">
            <v>0.1</v>
          </cell>
          <cell r="E1119" t="str">
            <v>Straight</v>
          </cell>
          <cell r="F1119" t="str">
            <v>Fixed</v>
          </cell>
          <cell r="I1119" t="str">
            <v>-</v>
          </cell>
          <cell r="J1119" t="str">
            <v>-</v>
          </cell>
          <cell r="K1119" t="str">
            <v>-</v>
          </cell>
          <cell r="L1119" t="str">
            <v>-</v>
          </cell>
          <cell r="M1119" t="str">
            <v>-</v>
          </cell>
          <cell r="N1119" t="str">
            <v>-</v>
          </cell>
          <cell r="O1119">
            <v>3.1747589999999999</v>
          </cell>
          <cell r="P1119">
            <v>177.93353099999999</v>
          </cell>
          <cell r="Q1119">
            <v>3.1747589999999999</v>
          </cell>
          <cell r="R1119" t="str">
            <v>-</v>
          </cell>
          <cell r="S1119">
            <v>99.679208000000003</v>
          </cell>
          <cell r="T1119">
            <v>0</v>
          </cell>
          <cell r="U1119">
            <v>0.101045</v>
          </cell>
          <cell r="V1119">
            <v>2.0420000000000001E-2</v>
          </cell>
          <cell r="W1119" t="str">
            <v>-</v>
          </cell>
          <cell r="X1119" t="str">
            <v>Registered</v>
          </cell>
        </row>
        <row r="1120">
          <cell r="A1120" t="str">
            <v>HWAY09407B</v>
          </cell>
          <cell r="B1120">
            <v>0</v>
          </cell>
          <cell r="C1120">
            <v>39910</v>
          </cell>
          <cell r="D1120">
            <v>0.1</v>
          </cell>
          <cell r="E1120" t="str">
            <v>Straight</v>
          </cell>
          <cell r="F1120" t="str">
            <v>Fixed</v>
          </cell>
          <cell r="I1120" t="str">
            <v>-</v>
          </cell>
          <cell r="J1120" t="str">
            <v>-</v>
          </cell>
          <cell r="K1120" t="str">
            <v>-</v>
          </cell>
          <cell r="L1120" t="str">
            <v>-</v>
          </cell>
          <cell r="M1120" t="str">
            <v>-</v>
          </cell>
          <cell r="N1120" t="str">
            <v>-</v>
          </cell>
          <cell r="O1120">
            <v>3.1747589999999999</v>
          </cell>
          <cell r="P1120">
            <v>177.93353099999999</v>
          </cell>
          <cell r="Q1120">
            <v>3.1747589999999999</v>
          </cell>
          <cell r="R1120" t="str">
            <v>-</v>
          </cell>
          <cell r="S1120">
            <v>99.679208000000003</v>
          </cell>
          <cell r="T1120">
            <v>0</v>
          </cell>
          <cell r="U1120">
            <v>0.101045</v>
          </cell>
          <cell r="V1120">
            <v>2.0420000000000001E-2</v>
          </cell>
          <cell r="W1120" t="str">
            <v>-</v>
          </cell>
          <cell r="X1120" t="str">
            <v>Registered</v>
          </cell>
        </row>
        <row r="1121">
          <cell r="A1121" t="str">
            <v>HWAY09410A</v>
          </cell>
          <cell r="B1121">
            <v>0</v>
          </cell>
          <cell r="C1121">
            <v>39913</v>
          </cell>
          <cell r="D1121">
            <v>0.11</v>
          </cell>
          <cell r="E1121" t="str">
            <v>Straight</v>
          </cell>
          <cell r="F1121" t="str">
            <v>Fixed</v>
          </cell>
          <cell r="I1121" t="str">
            <v>-</v>
          </cell>
          <cell r="J1121" t="str">
            <v>-</v>
          </cell>
          <cell r="K1121" t="str">
            <v>-</v>
          </cell>
          <cell r="L1121" t="str">
            <v>-</v>
          </cell>
          <cell r="M1121" t="str">
            <v>-</v>
          </cell>
          <cell r="N1121" t="str">
            <v>-</v>
          </cell>
          <cell r="O1121">
            <v>3.1857639999999998</v>
          </cell>
          <cell r="P1121">
            <v>179.12982199999999</v>
          </cell>
          <cell r="Q1121">
            <v>3.1857639999999998</v>
          </cell>
          <cell r="R1121" t="str">
            <v>-</v>
          </cell>
          <cell r="S1121">
            <v>99.652090000000001</v>
          </cell>
          <cell r="T1121">
            <v>0</v>
          </cell>
          <cell r="U1121">
            <v>0.109208</v>
          </cell>
          <cell r="V1121">
            <v>2.3852999999999999E-2</v>
          </cell>
          <cell r="W1121" t="str">
            <v>-</v>
          </cell>
          <cell r="X1121" t="str">
            <v>Registered</v>
          </cell>
        </row>
        <row r="1122">
          <cell r="A1122" t="str">
            <v>HWAY09410B</v>
          </cell>
          <cell r="B1122">
            <v>0</v>
          </cell>
          <cell r="C1122">
            <v>39913</v>
          </cell>
          <cell r="D1122">
            <v>0.11</v>
          </cell>
          <cell r="E1122" t="str">
            <v>Straight</v>
          </cell>
          <cell r="F1122" t="str">
            <v>Fixed</v>
          </cell>
          <cell r="I1122" t="str">
            <v>-</v>
          </cell>
          <cell r="J1122" t="str">
            <v>-</v>
          </cell>
          <cell r="K1122" t="str">
            <v>-</v>
          </cell>
          <cell r="L1122" t="str">
            <v>-</v>
          </cell>
          <cell r="M1122" t="str">
            <v>-</v>
          </cell>
          <cell r="N1122" t="str">
            <v>-</v>
          </cell>
          <cell r="O1122">
            <v>3.1857639999999998</v>
          </cell>
          <cell r="P1122">
            <v>179.12982199999999</v>
          </cell>
          <cell r="Q1122">
            <v>3.1857639999999998</v>
          </cell>
          <cell r="R1122" t="str">
            <v>-</v>
          </cell>
          <cell r="S1122">
            <v>99.652090000000001</v>
          </cell>
          <cell r="T1122">
            <v>0</v>
          </cell>
          <cell r="U1122">
            <v>0.109208</v>
          </cell>
          <cell r="V1122">
            <v>2.3852999999999999E-2</v>
          </cell>
          <cell r="W1122" t="str">
            <v>-</v>
          </cell>
          <cell r="X1122" t="str">
            <v>Registered</v>
          </cell>
        </row>
        <row r="1123">
          <cell r="A1123" t="str">
            <v>HWAY09420A</v>
          </cell>
          <cell r="B1123">
            <v>0</v>
          </cell>
          <cell r="C1123">
            <v>39923</v>
          </cell>
          <cell r="D1123">
            <v>0.14000000000000001</v>
          </cell>
          <cell r="E1123" t="str">
            <v>Straight</v>
          </cell>
          <cell r="F1123" t="str">
            <v>Fixed</v>
          </cell>
          <cell r="I1123" t="str">
            <v>-</v>
          </cell>
          <cell r="J1123" t="str">
            <v>-</v>
          </cell>
          <cell r="K1123" t="str">
            <v>-</v>
          </cell>
          <cell r="L1123" t="str">
            <v>-</v>
          </cell>
          <cell r="M1123" t="str">
            <v>-</v>
          </cell>
          <cell r="N1123" t="str">
            <v>-</v>
          </cell>
          <cell r="O1123">
            <v>3.2224469999999998</v>
          </cell>
          <cell r="P1123">
            <v>183.108341</v>
          </cell>
          <cell r="Q1123">
            <v>3.2224469999999998</v>
          </cell>
          <cell r="R1123" t="str">
            <v>-</v>
          </cell>
          <cell r="S1123">
            <v>99.560508999999996</v>
          </cell>
          <cell r="T1123">
            <v>0</v>
          </cell>
          <cell r="U1123">
            <v>0.13638400000000001</v>
          </cell>
          <cell r="V1123">
            <v>3.7200999999999998E-2</v>
          </cell>
          <cell r="W1123" t="str">
            <v>-</v>
          </cell>
          <cell r="X1123" t="str">
            <v>Registered</v>
          </cell>
        </row>
        <row r="1124">
          <cell r="A1124" t="str">
            <v>HWAY09420B</v>
          </cell>
          <cell r="B1124">
            <v>0</v>
          </cell>
          <cell r="C1124">
            <v>39923</v>
          </cell>
          <cell r="D1124">
            <v>0.14000000000000001</v>
          </cell>
          <cell r="E1124" t="str">
            <v>Straight</v>
          </cell>
          <cell r="F1124" t="str">
            <v>Fixed</v>
          </cell>
          <cell r="I1124" t="str">
            <v>-</v>
          </cell>
          <cell r="J1124" t="str">
            <v>-</v>
          </cell>
          <cell r="K1124" t="str">
            <v>-</v>
          </cell>
          <cell r="L1124" t="str">
            <v>-</v>
          </cell>
          <cell r="M1124" t="str">
            <v>-</v>
          </cell>
          <cell r="N1124" t="str">
            <v>-</v>
          </cell>
          <cell r="O1124">
            <v>3.2224469999999998</v>
          </cell>
          <cell r="P1124">
            <v>183.108341</v>
          </cell>
          <cell r="Q1124">
            <v>3.2224469999999998</v>
          </cell>
          <cell r="R1124" t="str">
            <v>-</v>
          </cell>
          <cell r="S1124">
            <v>99.560508999999996</v>
          </cell>
          <cell r="T1124">
            <v>0</v>
          </cell>
          <cell r="U1124">
            <v>0.13638400000000001</v>
          </cell>
          <cell r="V1124">
            <v>3.7200999999999998E-2</v>
          </cell>
          <cell r="W1124" t="str">
            <v>-</v>
          </cell>
          <cell r="X1124" t="str">
            <v>Registered</v>
          </cell>
        </row>
        <row r="1125">
          <cell r="A1125" t="str">
            <v>HWAY09420C</v>
          </cell>
          <cell r="B1125">
            <v>0</v>
          </cell>
          <cell r="C1125">
            <v>39923</v>
          </cell>
          <cell r="D1125">
            <v>0.14000000000000001</v>
          </cell>
          <cell r="E1125" t="str">
            <v>Straight</v>
          </cell>
          <cell r="F1125" t="str">
            <v>Fixed</v>
          </cell>
          <cell r="I1125" t="str">
            <v>-</v>
          </cell>
          <cell r="J1125" t="str">
            <v>-</v>
          </cell>
          <cell r="K1125" t="str">
            <v>-</v>
          </cell>
          <cell r="L1125" t="str">
            <v>-</v>
          </cell>
          <cell r="M1125" t="str">
            <v>-</v>
          </cell>
          <cell r="N1125" t="str">
            <v>-</v>
          </cell>
          <cell r="O1125">
            <v>3.2224469999999998</v>
          </cell>
          <cell r="P1125">
            <v>183.108341</v>
          </cell>
          <cell r="Q1125">
            <v>3.2224469999999998</v>
          </cell>
          <cell r="R1125" t="str">
            <v>-</v>
          </cell>
          <cell r="S1125">
            <v>99.560508999999996</v>
          </cell>
          <cell r="T1125">
            <v>0</v>
          </cell>
          <cell r="U1125">
            <v>0.13638400000000001</v>
          </cell>
          <cell r="V1125">
            <v>3.7200999999999998E-2</v>
          </cell>
          <cell r="W1125" t="str">
            <v>-</v>
          </cell>
          <cell r="X1125" t="str">
            <v>Registered</v>
          </cell>
        </row>
        <row r="1126">
          <cell r="A1126" t="str">
            <v>HWAY09421A</v>
          </cell>
          <cell r="B1126">
            <v>0</v>
          </cell>
          <cell r="C1126">
            <v>39924</v>
          </cell>
          <cell r="D1126">
            <v>0.14000000000000001</v>
          </cell>
          <cell r="E1126" t="str">
            <v>Straight</v>
          </cell>
          <cell r="F1126" t="str">
            <v>Fixed</v>
          </cell>
          <cell r="I1126" t="str">
            <v>-</v>
          </cell>
          <cell r="J1126" t="str">
            <v>-</v>
          </cell>
          <cell r="K1126" t="str">
            <v>-</v>
          </cell>
          <cell r="L1126" t="str">
            <v>-</v>
          </cell>
          <cell r="M1126" t="str">
            <v>-</v>
          </cell>
          <cell r="N1126" t="str">
            <v>-</v>
          </cell>
          <cell r="O1126">
            <v>3.2261160000000002</v>
          </cell>
          <cell r="P1126">
            <v>183.505348</v>
          </cell>
          <cell r="Q1126">
            <v>3.2261160000000002</v>
          </cell>
          <cell r="R1126" t="str">
            <v>-</v>
          </cell>
          <cell r="S1126">
            <v>99.551249999999996</v>
          </cell>
          <cell r="T1126">
            <v>0</v>
          </cell>
          <cell r="U1126">
            <v>0.139099</v>
          </cell>
          <cell r="V1126">
            <v>3.8697000000000002E-2</v>
          </cell>
          <cell r="W1126" t="str">
            <v>-</v>
          </cell>
          <cell r="X1126" t="str">
            <v>Registered</v>
          </cell>
        </row>
        <row r="1127">
          <cell r="A1127" t="str">
            <v>HWAY09512A</v>
          </cell>
          <cell r="B1127">
            <v>0</v>
          </cell>
          <cell r="C1127">
            <v>39945</v>
          </cell>
          <cell r="D1127">
            <v>0.2</v>
          </cell>
          <cell r="E1127" t="str">
            <v>Straight</v>
          </cell>
          <cell r="F1127" t="str">
            <v>Fixed</v>
          </cell>
          <cell r="I1127" t="str">
            <v>-</v>
          </cell>
          <cell r="J1127" t="str">
            <v>-</v>
          </cell>
          <cell r="K1127" t="str">
            <v>-</v>
          </cell>
          <cell r="L1127" t="str">
            <v>-</v>
          </cell>
          <cell r="M1127" t="str">
            <v>-</v>
          </cell>
          <cell r="N1127" t="str">
            <v>-</v>
          </cell>
          <cell r="O1127">
            <v>3.3031510000000002</v>
          </cell>
          <cell r="P1127">
            <v>191.788355</v>
          </cell>
          <cell r="Q1127">
            <v>3.3031510000000002</v>
          </cell>
          <cell r="R1127" t="str">
            <v>-</v>
          </cell>
          <cell r="S1127">
            <v>99.352637999999999</v>
          </cell>
          <cell r="T1127">
            <v>0</v>
          </cell>
          <cell r="U1127">
            <v>0.19598299999999999</v>
          </cell>
          <cell r="V1127">
            <v>7.6818999999999998E-2</v>
          </cell>
          <cell r="W1127" t="str">
            <v>-</v>
          </cell>
          <cell r="X1127" t="str">
            <v>Registered</v>
          </cell>
        </row>
        <row r="1128">
          <cell r="A1128" t="str">
            <v>HWAY09513A</v>
          </cell>
          <cell r="B1128">
            <v>0</v>
          </cell>
          <cell r="C1128">
            <v>39946</v>
          </cell>
          <cell r="D1128">
            <v>0.2</v>
          </cell>
          <cell r="E1128" t="str">
            <v>Straight</v>
          </cell>
          <cell r="F1128" t="str">
            <v>Fixed</v>
          </cell>
          <cell r="I1128" t="str">
            <v>-</v>
          </cell>
          <cell r="J1128" t="str">
            <v>-</v>
          </cell>
          <cell r="K1128" t="str">
            <v>-</v>
          </cell>
          <cell r="L1128" t="str">
            <v>-</v>
          </cell>
          <cell r="M1128" t="str">
            <v>-</v>
          </cell>
          <cell r="N1128" t="str">
            <v>-</v>
          </cell>
          <cell r="O1128">
            <v>3.3068200000000001</v>
          </cell>
          <cell r="P1128">
            <v>192.179857</v>
          </cell>
          <cell r="Q1128">
            <v>3.3068200000000001</v>
          </cell>
          <cell r="R1128" t="str">
            <v>-</v>
          </cell>
          <cell r="S1128">
            <v>99.342980999999995</v>
          </cell>
          <cell r="T1128">
            <v>0</v>
          </cell>
          <cell r="U1128">
            <v>0.198686</v>
          </cell>
          <cell r="V1128">
            <v>7.8951999999999994E-2</v>
          </cell>
          <cell r="W1128" t="str">
            <v>-</v>
          </cell>
          <cell r="X1128" t="str">
            <v>Registered</v>
          </cell>
        </row>
        <row r="1129">
          <cell r="A1129" t="str">
            <v>HWAY09514A</v>
          </cell>
          <cell r="B1129">
            <v>0</v>
          </cell>
          <cell r="C1129">
            <v>39947</v>
          </cell>
          <cell r="D1129">
            <v>0.2</v>
          </cell>
          <cell r="E1129" t="str">
            <v>Straight</v>
          </cell>
          <cell r="F1129" t="str">
            <v>Fixed</v>
          </cell>
          <cell r="I1129" t="str">
            <v>-</v>
          </cell>
          <cell r="J1129" t="str">
            <v>-</v>
          </cell>
          <cell r="K1129" t="str">
            <v>-</v>
          </cell>
          <cell r="L1129" t="str">
            <v>-</v>
          </cell>
          <cell r="M1129" t="str">
            <v>-</v>
          </cell>
          <cell r="N1129" t="str">
            <v>-</v>
          </cell>
          <cell r="O1129">
            <v>3.3104879999999999</v>
          </cell>
          <cell r="P1129">
            <v>192.57094000000001</v>
          </cell>
          <cell r="Q1129">
            <v>3.3104879999999999</v>
          </cell>
          <cell r="R1129" t="str">
            <v>-</v>
          </cell>
          <cell r="S1129">
            <v>99.333307000000005</v>
          </cell>
          <cell r="T1129">
            <v>0</v>
          </cell>
          <cell r="U1129">
            <v>0.20138800000000001</v>
          </cell>
          <cell r="V1129">
            <v>8.1114000000000006E-2</v>
          </cell>
          <cell r="W1129" t="str">
            <v>-</v>
          </cell>
          <cell r="X1129" t="str">
            <v>Registered</v>
          </cell>
        </row>
        <row r="1130">
          <cell r="A1130" t="str">
            <v>HWAY09514B</v>
          </cell>
          <cell r="B1130">
            <v>0</v>
          </cell>
          <cell r="C1130">
            <v>39947</v>
          </cell>
          <cell r="D1130">
            <v>0.2</v>
          </cell>
          <cell r="E1130" t="str">
            <v>Straight</v>
          </cell>
          <cell r="F1130" t="str">
            <v>Fixed</v>
          </cell>
          <cell r="I1130" t="str">
            <v>-</v>
          </cell>
          <cell r="J1130" t="str">
            <v>-</v>
          </cell>
          <cell r="K1130" t="str">
            <v>-</v>
          </cell>
          <cell r="L1130" t="str">
            <v>-</v>
          </cell>
          <cell r="M1130" t="str">
            <v>-</v>
          </cell>
          <cell r="N1130" t="str">
            <v>-</v>
          </cell>
          <cell r="O1130">
            <v>3.3104879999999999</v>
          </cell>
          <cell r="P1130">
            <v>192.57094000000001</v>
          </cell>
          <cell r="Q1130">
            <v>3.3104879999999999</v>
          </cell>
          <cell r="R1130" t="str">
            <v>-</v>
          </cell>
          <cell r="S1130">
            <v>99.333307000000005</v>
          </cell>
          <cell r="T1130">
            <v>0</v>
          </cell>
          <cell r="U1130">
            <v>0.20138800000000001</v>
          </cell>
          <cell r="V1130">
            <v>8.1114000000000006E-2</v>
          </cell>
          <cell r="W1130" t="str">
            <v>-</v>
          </cell>
          <cell r="X1130" t="str">
            <v>Registered</v>
          </cell>
        </row>
        <row r="1131">
          <cell r="A1131" t="str">
            <v>HWAY09518A</v>
          </cell>
          <cell r="B1131">
            <v>0</v>
          </cell>
          <cell r="C1131">
            <v>39951</v>
          </cell>
          <cell r="D1131">
            <v>0.21</v>
          </cell>
          <cell r="E1131" t="str">
            <v>Straight</v>
          </cell>
          <cell r="F1131" t="str">
            <v>Fixed</v>
          </cell>
          <cell r="I1131" t="str">
            <v>-</v>
          </cell>
          <cell r="J1131" t="str">
            <v>-</v>
          </cell>
          <cell r="K1131" t="str">
            <v>-</v>
          </cell>
          <cell r="L1131" t="str">
            <v>-</v>
          </cell>
          <cell r="M1131" t="str">
            <v>-</v>
          </cell>
          <cell r="N1131" t="str">
            <v>-</v>
          </cell>
          <cell r="O1131">
            <v>3.3251620000000002</v>
          </cell>
          <cell r="P1131">
            <v>194.13219599999999</v>
          </cell>
          <cell r="Q1131">
            <v>3.3251620000000002</v>
          </cell>
          <cell r="R1131" t="str">
            <v>-</v>
          </cell>
          <cell r="S1131">
            <v>99.294431000000003</v>
          </cell>
          <cell r="T1131">
            <v>0</v>
          </cell>
          <cell r="U1131">
            <v>0.21219099999999999</v>
          </cell>
          <cell r="V1131">
            <v>9.0050000000000005E-2</v>
          </cell>
          <cell r="W1131" t="str">
            <v>-</v>
          </cell>
          <cell r="X1131" t="str">
            <v>Registered</v>
          </cell>
        </row>
        <row r="1132">
          <cell r="A1132" t="str">
            <v>HWAY09520A</v>
          </cell>
          <cell r="B1132">
            <v>0</v>
          </cell>
          <cell r="C1132">
            <v>39953</v>
          </cell>
          <cell r="D1132">
            <v>0.22</v>
          </cell>
          <cell r="E1132" t="str">
            <v>Straight</v>
          </cell>
          <cell r="F1132" t="str">
            <v>Fixed</v>
          </cell>
          <cell r="I1132" t="str">
            <v>-</v>
          </cell>
          <cell r="J1132" t="str">
            <v>-</v>
          </cell>
          <cell r="K1132" t="str">
            <v>-</v>
          </cell>
          <cell r="L1132" t="str">
            <v>-</v>
          </cell>
          <cell r="M1132" t="str">
            <v>-</v>
          </cell>
          <cell r="N1132" t="str">
            <v>-</v>
          </cell>
          <cell r="O1132">
            <v>3.3324980000000002</v>
          </cell>
          <cell r="P1132">
            <v>194.91067200000001</v>
          </cell>
          <cell r="Q1132">
            <v>3.3324980000000002</v>
          </cell>
          <cell r="R1132" t="str">
            <v>-</v>
          </cell>
          <cell r="S1132">
            <v>99.274885999999995</v>
          </cell>
          <cell r="T1132">
            <v>0</v>
          </cell>
          <cell r="U1132">
            <v>0.217589</v>
          </cell>
          <cell r="V1132">
            <v>9.4689999999999996E-2</v>
          </cell>
          <cell r="W1132" t="str">
            <v>-</v>
          </cell>
          <cell r="X1132" t="str">
            <v>Registered</v>
          </cell>
        </row>
        <row r="1133">
          <cell r="A1133" t="str">
            <v>HWAY09520B</v>
          </cell>
          <cell r="B1133">
            <v>0</v>
          </cell>
          <cell r="C1133">
            <v>39953</v>
          </cell>
          <cell r="D1133">
            <v>0.22</v>
          </cell>
          <cell r="E1133" t="str">
            <v>Straight</v>
          </cell>
          <cell r="F1133" t="str">
            <v>Fixed</v>
          </cell>
          <cell r="I1133" t="str">
            <v>-</v>
          </cell>
          <cell r="J1133" t="str">
            <v>-</v>
          </cell>
          <cell r="K1133" t="str">
            <v>-</v>
          </cell>
          <cell r="L1133" t="str">
            <v>-</v>
          </cell>
          <cell r="M1133" t="str">
            <v>-</v>
          </cell>
          <cell r="N1133" t="str">
            <v>-</v>
          </cell>
          <cell r="O1133">
            <v>3.3324980000000002</v>
          </cell>
          <cell r="P1133">
            <v>194.91067200000001</v>
          </cell>
          <cell r="Q1133">
            <v>3.3324980000000002</v>
          </cell>
          <cell r="R1133" t="str">
            <v>-</v>
          </cell>
          <cell r="S1133">
            <v>99.274885999999995</v>
          </cell>
          <cell r="T1133">
            <v>0</v>
          </cell>
          <cell r="U1133">
            <v>0.217589</v>
          </cell>
          <cell r="V1133">
            <v>9.4689999999999996E-2</v>
          </cell>
          <cell r="W1133" t="str">
            <v>-</v>
          </cell>
          <cell r="X1133" t="str">
            <v>Registered</v>
          </cell>
        </row>
        <row r="1134">
          <cell r="A1134" t="str">
            <v>HWAY09520C</v>
          </cell>
          <cell r="B1134">
            <v>0</v>
          </cell>
          <cell r="C1134">
            <v>39953</v>
          </cell>
          <cell r="D1134">
            <v>0.22</v>
          </cell>
          <cell r="E1134" t="str">
            <v>Straight</v>
          </cell>
          <cell r="F1134" t="str">
            <v>Fixed</v>
          </cell>
          <cell r="I1134" t="str">
            <v>-</v>
          </cell>
          <cell r="J1134" t="str">
            <v>-</v>
          </cell>
          <cell r="K1134" t="str">
            <v>-</v>
          </cell>
          <cell r="L1134" t="str">
            <v>-</v>
          </cell>
          <cell r="M1134" t="str">
            <v>-</v>
          </cell>
          <cell r="N1134" t="str">
            <v>-</v>
          </cell>
          <cell r="O1134">
            <v>3.3324980000000002</v>
          </cell>
          <cell r="P1134">
            <v>194.91067200000001</v>
          </cell>
          <cell r="Q1134">
            <v>3.3324980000000002</v>
          </cell>
          <cell r="R1134" t="str">
            <v>-</v>
          </cell>
          <cell r="S1134">
            <v>99.274885999999995</v>
          </cell>
          <cell r="T1134">
            <v>0</v>
          </cell>
          <cell r="U1134">
            <v>0.217589</v>
          </cell>
          <cell r="V1134">
            <v>9.4689999999999996E-2</v>
          </cell>
          <cell r="W1134" t="str">
            <v>-</v>
          </cell>
          <cell r="X1134" t="str">
            <v>Registered</v>
          </cell>
        </row>
        <row r="1135">
          <cell r="A1135" t="str">
            <v>HWAY09521A</v>
          </cell>
          <cell r="B1135">
            <v>0</v>
          </cell>
          <cell r="C1135">
            <v>39954</v>
          </cell>
          <cell r="D1135">
            <v>0.22</v>
          </cell>
          <cell r="E1135" t="str">
            <v>Straight</v>
          </cell>
          <cell r="F1135" t="str">
            <v>Fixed</v>
          </cell>
          <cell r="I1135" t="str">
            <v>-</v>
          </cell>
          <cell r="J1135" t="str">
            <v>-</v>
          </cell>
          <cell r="K1135" t="str">
            <v>-</v>
          </cell>
          <cell r="L1135" t="str">
            <v>-</v>
          </cell>
          <cell r="M1135" t="str">
            <v>-</v>
          </cell>
          <cell r="N1135" t="str">
            <v>-</v>
          </cell>
          <cell r="O1135">
            <v>3.3361670000000001</v>
          </cell>
          <cell r="P1135">
            <v>195.29948099999999</v>
          </cell>
          <cell r="Q1135">
            <v>3.3361670000000001</v>
          </cell>
          <cell r="R1135" t="str">
            <v>-</v>
          </cell>
          <cell r="S1135">
            <v>99.265085999999997</v>
          </cell>
          <cell r="T1135">
            <v>0</v>
          </cell>
          <cell r="U1135">
            <v>0.22028700000000001</v>
          </cell>
          <cell r="V1135">
            <v>9.7053E-2</v>
          </cell>
          <cell r="W1135" t="str">
            <v>-</v>
          </cell>
          <cell r="X1135" t="str">
            <v>Registered</v>
          </cell>
        </row>
        <row r="1136">
          <cell r="A1136" t="str">
            <v>HWAY09603A</v>
          </cell>
          <cell r="B1136">
            <v>0</v>
          </cell>
          <cell r="C1136">
            <v>39967</v>
          </cell>
          <cell r="D1136">
            <v>0.26</v>
          </cell>
          <cell r="E1136" t="str">
            <v>Straight</v>
          </cell>
          <cell r="F1136" t="str">
            <v>Fixed</v>
          </cell>
          <cell r="I1136" t="str">
            <v>-</v>
          </cell>
          <cell r="J1136" t="str">
            <v>-</v>
          </cell>
          <cell r="K1136" t="str">
            <v>-</v>
          </cell>
          <cell r="L1136" t="str">
            <v>-</v>
          </cell>
          <cell r="M1136" t="str">
            <v>-</v>
          </cell>
          <cell r="N1136" t="str">
            <v>-</v>
          </cell>
          <cell r="O1136">
            <v>3.3761760000000001</v>
          </cell>
          <cell r="P1136">
            <v>199.53083799999999</v>
          </cell>
          <cell r="Q1136">
            <v>3.3761760000000001</v>
          </cell>
          <cell r="R1136" t="str">
            <v>-</v>
          </cell>
          <cell r="S1136">
            <v>99.138013999999998</v>
          </cell>
          <cell r="T1136">
            <v>0</v>
          </cell>
          <cell r="U1136">
            <v>0.25531399999999999</v>
          </cell>
          <cell r="V1136">
            <v>0.13037099999999999</v>
          </cell>
          <cell r="W1136" t="str">
            <v>-</v>
          </cell>
          <cell r="X1136" t="str">
            <v>Registered</v>
          </cell>
        </row>
        <row r="1137">
          <cell r="A1137" t="str">
            <v>HWAY09603B</v>
          </cell>
          <cell r="B1137">
            <v>0</v>
          </cell>
          <cell r="C1137">
            <v>39967</v>
          </cell>
          <cell r="D1137">
            <v>0.26</v>
          </cell>
          <cell r="E1137" t="str">
            <v>Straight</v>
          </cell>
          <cell r="F1137" t="str">
            <v>Fixed</v>
          </cell>
          <cell r="I1137" t="str">
            <v>-</v>
          </cell>
          <cell r="J1137" t="str">
            <v>-</v>
          </cell>
          <cell r="K1137" t="str">
            <v>-</v>
          </cell>
          <cell r="L1137" t="str">
            <v>-</v>
          </cell>
          <cell r="M1137" t="str">
            <v>-</v>
          </cell>
          <cell r="N1137" t="str">
            <v>-</v>
          </cell>
          <cell r="O1137">
            <v>3.3761760000000001</v>
          </cell>
          <cell r="P1137">
            <v>199.53083799999999</v>
          </cell>
          <cell r="Q1137">
            <v>3.3761760000000001</v>
          </cell>
          <cell r="R1137" t="str">
            <v>-</v>
          </cell>
          <cell r="S1137">
            <v>99.138013999999998</v>
          </cell>
          <cell r="T1137">
            <v>0</v>
          </cell>
          <cell r="U1137">
            <v>0.25531399999999999</v>
          </cell>
          <cell r="V1137">
            <v>0.13037099999999999</v>
          </cell>
          <cell r="W1137" t="str">
            <v>-</v>
          </cell>
          <cell r="X1137" t="str">
            <v>Registered</v>
          </cell>
        </row>
        <row r="1138">
          <cell r="A1138" t="str">
            <v>HWAY09605A</v>
          </cell>
          <cell r="B1138">
            <v>0</v>
          </cell>
          <cell r="C1138">
            <v>39969</v>
          </cell>
          <cell r="D1138">
            <v>0.26</v>
          </cell>
          <cell r="E1138" t="str">
            <v>Straight</v>
          </cell>
          <cell r="F1138" t="str">
            <v>Fixed</v>
          </cell>
          <cell r="I1138" t="str">
            <v>-</v>
          </cell>
          <cell r="J1138" t="str">
            <v>-</v>
          </cell>
          <cell r="K1138" t="str">
            <v>-</v>
          </cell>
          <cell r="L1138" t="str">
            <v>-</v>
          </cell>
          <cell r="M1138" t="str">
            <v>-</v>
          </cell>
          <cell r="N1138" t="str">
            <v>-</v>
          </cell>
          <cell r="O1138">
            <v>3.3796729999999999</v>
          </cell>
          <cell r="P1138">
            <v>199.90347800000001</v>
          </cell>
          <cell r="Q1138">
            <v>3.3796729999999999</v>
          </cell>
          <cell r="R1138" t="str">
            <v>-</v>
          </cell>
          <cell r="S1138">
            <v>99.118932000000001</v>
          </cell>
          <cell r="T1138">
            <v>0</v>
          </cell>
          <cell r="U1138">
            <v>0.26069599999999998</v>
          </cell>
          <cell r="V1138">
            <v>0.13592499999999999</v>
          </cell>
          <cell r="W1138" t="str">
            <v>-</v>
          </cell>
          <cell r="X1138" t="str">
            <v>Registered</v>
          </cell>
        </row>
        <row r="1139">
          <cell r="A1139" t="str">
            <v>HWAY09612A</v>
          </cell>
          <cell r="B1139">
            <v>0</v>
          </cell>
          <cell r="C1139">
            <v>39976</v>
          </cell>
          <cell r="D1139">
            <v>0.28000000000000003</v>
          </cell>
          <cell r="E1139" t="str">
            <v>Straight</v>
          </cell>
          <cell r="F1139" t="str">
            <v>Fixed</v>
          </cell>
          <cell r="I1139" t="str">
            <v>-</v>
          </cell>
          <cell r="J1139" t="str">
            <v>-</v>
          </cell>
          <cell r="K1139" t="str">
            <v>-</v>
          </cell>
          <cell r="L1139" t="str">
            <v>-</v>
          </cell>
          <cell r="M1139" t="str">
            <v>-</v>
          </cell>
          <cell r="N1139" t="str">
            <v>-</v>
          </cell>
          <cell r="O1139">
            <v>3.3919139999999999</v>
          </cell>
          <cell r="P1139">
            <v>201.19696500000001</v>
          </cell>
          <cell r="Q1139">
            <v>3.3919139999999999</v>
          </cell>
          <cell r="R1139" t="str">
            <v>-</v>
          </cell>
          <cell r="S1139">
            <v>99.051905000000005</v>
          </cell>
          <cell r="T1139">
            <v>0</v>
          </cell>
          <cell r="U1139">
            <v>0.27951599999999999</v>
          </cell>
          <cell r="V1139">
            <v>0.15625900000000001</v>
          </cell>
          <cell r="W1139" t="str">
            <v>-</v>
          </cell>
          <cell r="X1139" t="str">
            <v>Registered</v>
          </cell>
        </row>
        <row r="1140">
          <cell r="A1140" t="str">
            <v>HWAY09615A</v>
          </cell>
          <cell r="B1140">
            <v>0</v>
          </cell>
          <cell r="C1140">
            <v>39979</v>
          </cell>
          <cell r="D1140">
            <v>0.28999999999999998</v>
          </cell>
          <cell r="E1140" t="str">
            <v>Straight</v>
          </cell>
          <cell r="F1140" t="str">
            <v>Fixed</v>
          </cell>
          <cell r="I1140" t="str">
            <v>-</v>
          </cell>
          <cell r="J1140" t="str">
            <v>-</v>
          </cell>
          <cell r="K1140" t="str">
            <v>-</v>
          </cell>
          <cell r="L1140" t="str">
            <v>-</v>
          </cell>
          <cell r="M1140" t="str">
            <v>-</v>
          </cell>
          <cell r="N1140" t="str">
            <v>-</v>
          </cell>
          <cell r="O1140">
            <v>3.3971589999999998</v>
          </cell>
          <cell r="P1140">
            <v>201.74631500000001</v>
          </cell>
          <cell r="Q1140">
            <v>3.3971589999999998</v>
          </cell>
          <cell r="R1140" t="str">
            <v>-</v>
          </cell>
          <cell r="S1140">
            <v>99.023066</v>
          </cell>
          <cell r="T1140">
            <v>0</v>
          </cell>
          <cell r="U1140">
            <v>0.287574</v>
          </cell>
          <cell r="V1140">
            <v>0.16539699999999999</v>
          </cell>
          <cell r="W1140" t="str">
            <v>-</v>
          </cell>
          <cell r="X1140" t="str">
            <v>Registered</v>
          </cell>
        </row>
        <row r="1141">
          <cell r="A1141" t="str">
            <v>HWAY09617A</v>
          </cell>
          <cell r="B1141">
            <v>0</v>
          </cell>
          <cell r="C1141">
            <v>39981</v>
          </cell>
          <cell r="D1141">
            <v>0.3</v>
          </cell>
          <cell r="E1141" t="str">
            <v>Straight</v>
          </cell>
          <cell r="F1141" t="str">
            <v>Fixed</v>
          </cell>
          <cell r="I1141" t="str">
            <v>-</v>
          </cell>
          <cell r="J1141" t="str">
            <v>-</v>
          </cell>
          <cell r="K1141" t="str">
            <v>-</v>
          </cell>
          <cell r="L1141" t="str">
            <v>-</v>
          </cell>
          <cell r="M1141" t="str">
            <v>-</v>
          </cell>
          <cell r="N1141" t="str">
            <v>-</v>
          </cell>
          <cell r="O1141">
            <v>3.4006560000000001</v>
          </cell>
          <cell r="P1141">
            <v>202.11105699999999</v>
          </cell>
          <cell r="Q1141">
            <v>3.4006560000000001</v>
          </cell>
          <cell r="R1141" t="str">
            <v>-</v>
          </cell>
          <cell r="S1141">
            <v>99.003801999999993</v>
          </cell>
          <cell r="T1141">
            <v>0</v>
          </cell>
          <cell r="U1141">
            <v>0.29294300000000001</v>
          </cell>
          <cell r="V1141">
            <v>0.17163100000000001</v>
          </cell>
          <cell r="W1141" t="str">
            <v>-</v>
          </cell>
          <cell r="X1141" t="str">
            <v>Registered</v>
          </cell>
        </row>
        <row r="1142">
          <cell r="A1142" t="str">
            <v>HWAY09619A</v>
          </cell>
          <cell r="B1142">
            <v>0</v>
          </cell>
          <cell r="C1142">
            <v>39983</v>
          </cell>
          <cell r="D1142">
            <v>0.3</v>
          </cell>
          <cell r="E1142" t="str">
            <v>Straight</v>
          </cell>
          <cell r="F1142" t="str">
            <v>Fixed</v>
          </cell>
          <cell r="I1142" t="str">
            <v>-</v>
          </cell>
          <cell r="J1142" t="str">
            <v>-</v>
          </cell>
          <cell r="K1142" t="str">
            <v>-</v>
          </cell>
          <cell r="L1142" t="str">
            <v>-</v>
          </cell>
          <cell r="M1142" t="str">
            <v>-</v>
          </cell>
          <cell r="N1142" t="str">
            <v>-</v>
          </cell>
          <cell r="O1142">
            <v>3.4041540000000001</v>
          </cell>
          <cell r="P1142">
            <v>202.47472999999999</v>
          </cell>
          <cell r="Q1142">
            <v>3.4041540000000001</v>
          </cell>
          <cell r="R1142" t="str">
            <v>-</v>
          </cell>
          <cell r="S1142">
            <v>98.984509000000003</v>
          </cell>
          <cell r="T1142">
            <v>0</v>
          </cell>
          <cell r="U1142">
            <v>0.29830899999999999</v>
          </cell>
          <cell r="V1142">
            <v>0.177977</v>
          </cell>
          <cell r="W1142" t="str">
            <v>-</v>
          </cell>
          <cell r="X1142" t="str">
            <v>Registered</v>
          </cell>
        </row>
        <row r="1143">
          <cell r="A1143" t="str">
            <v>HWAY09626A</v>
          </cell>
          <cell r="B1143">
            <v>0</v>
          </cell>
          <cell r="C1143">
            <v>39990</v>
          </cell>
          <cell r="D1143">
            <v>0.32</v>
          </cell>
          <cell r="E1143" t="str">
            <v>Straight</v>
          </cell>
          <cell r="F1143" t="str">
            <v>Fixed</v>
          </cell>
          <cell r="I1143" t="str">
            <v>-</v>
          </cell>
          <cell r="J1143" t="str">
            <v>-</v>
          </cell>
          <cell r="K1143" t="str">
            <v>-</v>
          </cell>
          <cell r="L1143" t="str">
            <v>-</v>
          </cell>
          <cell r="M1143" t="str">
            <v>-</v>
          </cell>
          <cell r="N1143" t="str">
            <v>-</v>
          </cell>
          <cell r="O1143">
            <v>3.4163939999999999</v>
          </cell>
          <cell r="P1143">
            <v>203.738641</v>
          </cell>
          <cell r="Q1143">
            <v>3.4163939999999999</v>
          </cell>
          <cell r="R1143" t="str">
            <v>-</v>
          </cell>
          <cell r="S1143">
            <v>98.916745000000006</v>
          </cell>
          <cell r="T1143">
            <v>0</v>
          </cell>
          <cell r="U1143">
            <v>0.31707600000000002</v>
          </cell>
          <cell r="V1143">
            <v>0.201074</v>
          </cell>
          <cell r="W1143" t="str">
            <v>-</v>
          </cell>
          <cell r="X1143" t="str">
            <v>Registered</v>
          </cell>
        </row>
        <row r="1144">
          <cell r="A1144" t="str">
            <v>HWAY09626B</v>
          </cell>
          <cell r="B1144">
            <v>0</v>
          </cell>
          <cell r="C1144">
            <v>39990</v>
          </cell>
          <cell r="D1144">
            <v>0.32</v>
          </cell>
          <cell r="E1144" t="str">
            <v>Straight</v>
          </cell>
          <cell r="F1144" t="str">
            <v>Fixed</v>
          </cell>
          <cell r="I1144" t="str">
            <v>-</v>
          </cell>
          <cell r="J1144" t="str">
            <v>-</v>
          </cell>
          <cell r="K1144" t="str">
            <v>-</v>
          </cell>
          <cell r="L1144" t="str">
            <v>-</v>
          </cell>
          <cell r="M1144" t="str">
            <v>-</v>
          </cell>
          <cell r="N1144" t="str">
            <v>-</v>
          </cell>
          <cell r="O1144">
            <v>3.4163939999999999</v>
          </cell>
          <cell r="P1144">
            <v>203.738641</v>
          </cell>
          <cell r="Q1144">
            <v>3.4163939999999999</v>
          </cell>
          <cell r="R1144" t="str">
            <v>-</v>
          </cell>
          <cell r="S1144">
            <v>98.916745000000006</v>
          </cell>
          <cell r="T1144">
            <v>0</v>
          </cell>
          <cell r="U1144">
            <v>0.31707600000000002</v>
          </cell>
          <cell r="V1144">
            <v>0.201074</v>
          </cell>
          <cell r="W1144" t="str">
            <v>-</v>
          </cell>
          <cell r="X1144" t="str">
            <v>Registered</v>
          </cell>
        </row>
        <row r="1145">
          <cell r="A1145" t="str">
            <v>HWAY09626C</v>
          </cell>
          <cell r="B1145">
            <v>0</v>
          </cell>
          <cell r="C1145">
            <v>39990</v>
          </cell>
          <cell r="D1145">
            <v>0.32</v>
          </cell>
          <cell r="E1145" t="str">
            <v>Straight</v>
          </cell>
          <cell r="F1145" t="str">
            <v>Fixed</v>
          </cell>
          <cell r="I1145" t="str">
            <v>-</v>
          </cell>
          <cell r="J1145" t="str">
            <v>-</v>
          </cell>
          <cell r="K1145" t="str">
            <v>-</v>
          </cell>
          <cell r="L1145" t="str">
            <v>-</v>
          </cell>
          <cell r="M1145" t="str">
            <v>-</v>
          </cell>
          <cell r="N1145" t="str">
            <v>-</v>
          </cell>
          <cell r="O1145">
            <v>3.4163939999999999</v>
          </cell>
          <cell r="P1145">
            <v>203.738641</v>
          </cell>
          <cell r="Q1145">
            <v>3.4163939999999999</v>
          </cell>
          <cell r="R1145" t="str">
            <v>-</v>
          </cell>
          <cell r="S1145">
            <v>98.916745000000006</v>
          </cell>
          <cell r="T1145">
            <v>0</v>
          </cell>
          <cell r="U1145">
            <v>0.31707600000000002</v>
          </cell>
          <cell r="V1145">
            <v>0.201074</v>
          </cell>
          <cell r="W1145" t="str">
            <v>-</v>
          </cell>
          <cell r="X1145" t="str">
            <v>Registered</v>
          </cell>
        </row>
        <row r="1146">
          <cell r="A1146" t="str">
            <v>HWAY09626D</v>
          </cell>
          <cell r="B1146">
            <v>0</v>
          </cell>
          <cell r="C1146">
            <v>39990</v>
          </cell>
          <cell r="D1146">
            <v>0.32</v>
          </cell>
          <cell r="E1146" t="str">
            <v>Straight</v>
          </cell>
          <cell r="F1146" t="str">
            <v>Fixed</v>
          </cell>
          <cell r="I1146" t="str">
            <v>-</v>
          </cell>
          <cell r="J1146" t="str">
            <v>-</v>
          </cell>
          <cell r="K1146" t="str">
            <v>-</v>
          </cell>
          <cell r="L1146" t="str">
            <v>-</v>
          </cell>
          <cell r="M1146" t="str">
            <v>-</v>
          </cell>
          <cell r="N1146" t="str">
            <v>-</v>
          </cell>
          <cell r="O1146">
            <v>3.4163939999999999</v>
          </cell>
          <cell r="P1146">
            <v>203.738641</v>
          </cell>
          <cell r="Q1146">
            <v>3.4163939999999999</v>
          </cell>
          <cell r="R1146" t="str">
            <v>-</v>
          </cell>
          <cell r="S1146">
            <v>98.916745000000006</v>
          </cell>
          <cell r="T1146">
            <v>0</v>
          </cell>
          <cell r="U1146">
            <v>0.31707600000000002</v>
          </cell>
          <cell r="V1146">
            <v>0.201074</v>
          </cell>
          <cell r="W1146" t="str">
            <v>-</v>
          </cell>
          <cell r="X1146" t="str">
            <v>Registered</v>
          </cell>
        </row>
        <row r="1147">
          <cell r="A1147" t="str">
            <v>HWAY09703A</v>
          </cell>
          <cell r="B1147">
            <v>0</v>
          </cell>
          <cell r="C1147">
            <v>39997</v>
          </cell>
          <cell r="D1147">
            <v>0.34</v>
          </cell>
          <cell r="E1147" t="str">
            <v>Straight</v>
          </cell>
          <cell r="F1147" t="str">
            <v>Fixed</v>
          </cell>
          <cell r="I1147" t="str">
            <v>-</v>
          </cell>
          <cell r="J1147" t="str">
            <v>-</v>
          </cell>
          <cell r="K1147" t="str">
            <v>-</v>
          </cell>
          <cell r="L1147" t="str">
            <v>-</v>
          </cell>
          <cell r="M1147" t="str">
            <v>-</v>
          </cell>
          <cell r="N1147" t="str">
            <v>-</v>
          </cell>
          <cell r="O1147">
            <v>3.4286340000000002</v>
          </cell>
          <cell r="P1147">
            <v>204.990465</v>
          </cell>
          <cell r="Q1147">
            <v>3.4286340000000002</v>
          </cell>
          <cell r="R1147" t="str">
            <v>-</v>
          </cell>
          <cell r="S1147">
            <v>98.848614999999995</v>
          </cell>
          <cell r="T1147">
            <v>0</v>
          </cell>
          <cell r="U1147">
            <v>0.335814</v>
          </cell>
          <cell r="V1147">
            <v>0.22554299999999999</v>
          </cell>
          <cell r="W1147" t="str">
            <v>-</v>
          </cell>
          <cell r="X1147" t="str">
            <v>Registered</v>
          </cell>
        </row>
        <row r="1148">
          <cell r="A1148" t="str">
            <v>HWAY09709A</v>
          </cell>
          <cell r="B1148">
            <v>0</v>
          </cell>
          <cell r="C1148">
            <v>40003</v>
          </cell>
          <cell r="D1148">
            <v>0.36</v>
          </cell>
          <cell r="E1148" t="str">
            <v>Straight</v>
          </cell>
          <cell r="F1148" t="str">
            <v>Fixed</v>
          </cell>
          <cell r="I1148" t="str">
            <v>-</v>
          </cell>
          <cell r="J1148" t="str">
            <v>-</v>
          </cell>
          <cell r="K1148" t="str">
            <v>-</v>
          </cell>
          <cell r="L1148" t="str">
            <v>-</v>
          </cell>
          <cell r="M1148" t="str">
            <v>-</v>
          </cell>
          <cell r="N1148" t="str">
            <v>-</v>
          </cell>
          <cell r="O1148">
            <v>3.4391250000000002</v>
          </cell>
          <cell r="P1148">
            <v>206.05513300000001</v>
          </cell>
          <cell r="Q1148">
            <v>3.4391250000000002</v>
          </cell>
          <cell r="R1148" t="str">
            <v>-</v>
          </cell>
          <cell r="S1148">
            <v>98.789928000000003</v>
          </cell>
          <cell r="T1148">
            <v>0</v>
          </cell>
          <cell r="U1148">
            <v>0.35185499999999997</v>
          </cell>
          <cell r="V1148">
            <v>0.24760299999999999</v>
          </cell>
          <cell r="W1148" t="str">
            <v>-</v>
          </cell>
          <cell r="X1148" t="str">
            <v>Registered</v>
          </cell>
        </row>
        <row r="1149">
          <cell r="A1149" t="str">
            <v>HWAY09710A</v>
          </cell>
          <cell r="B1149">
            <v>0</v>
          </cell>
          <cell r="C1149">
            <v>40004</v>
          </cell>
          <cell r="D1149">
            <v>0.36</v>
          </cell>
          <cell r="E1149" t="str">
            <v>Straight</v>
          </cell>
          <cell r="F1149" t="str">
            <v>Fixed</v>
          </cell>
          <cell r="I1149" t="str">
            <v>-</v>
          </cell>
          <cell r="J1149" t="str">
            <v>-</v>
          </cell>
          <cell r="K1149" t="str">
            <v>-</v>
          </cell>
          <cell r="L1149" t="str">
            <v>-</v>
          </cell>
          <cell r="M1149" t="str">
            <v>-</v>
          </cell>
          <cell r="N1149" t="str">
            <v>-</v>
          </cell>
          <cell r="O1149">
            <v>3.440874</v>
          </cell>
          <cell r="P1149">
            <v>206.23196899999999</v>
          </cell>
          <cell r="Q1149">
            <v>3.440874</v>
          </cell>
          <cell r="R1149" t="str">
            <v>-</v>
          </cell>
          <cell r="S1149">
            <v>98.780120999999994</v>
          </cell>
          <cell r="T1149">
            <v>0</v>
          </cell>
          <cell r="U1149">
            <v>0.35452600000000001</v>
          </cell>
          <cell r="V1149">
            <v>0.25137700000000002</v>
          </cell>
          <cell r="W1149" t="str">
            <v>-</v>
          </cell>
          <cell r="X1149" t="str">
            <v>Registered</v>
          </cell>
        </row>
        <row r="1150">
          <cell r="A1150" t="str">
            <v>HWAY09714A</v>
          </cell>
          <cell r="B1150">
            <v>0</v>
          </cell>
          <cell r="C1150">
            <v>40008</v>
          </cell>
          <cell r="D1150">
            <v>0.37</v>
          </cell>
          <cell r="E1150" t="str">
            <v>Straight</v>
          </cell>
          <cell r="F1150" t="str">
            <v>Fixed</v>
          </cell>
          <cell r="I1150" t="str">
            <v>-</v>
          </cell>
          <cell r="J1150" t="str">
            <v>-</v>
          </cell>
          <cell r="K1150" t="str">
            <v>-</v>
          </cell>
          <cell r="L1150" t="str">
            <v>-</v>
          </cell>
          <cell r="M1150" t="str">
            <v>-</v>
          </cell>
          <cell r="N1150" t="str">
            <v>-</v>
          </cell>
          <cell r="O1150">
            <v>3.4478680000000002</v>
          </cell>
          <cell r="P1150">
            <v>206.93741700000001</v>
          </cell>
          <cell r="Q1150">
            <v>3.4478680000000002</v>
          </cell>
          <cell r="R1150" t="str">
            <v>-</v>
          </cell>
          <cell r="S1150">
            <v>98.740819000000002</v>
          </cell>
          <cell r="T1150">
            <v>0</v>
          </cell>
          <cell r="U1150">
            <v>0.36520599999999998</v>
          </cell>
          <cell r="V1150">
            <v>0.26675100000000002</v>
          </cell>
          <cell r="W1150" t="str">
            <v>-</v>
          </cell>
          <cell r="X1150" t="str">
            <v>Registered</v>
          </cell>
        </row>
        <row r="1151">
          <cell r="A1151" t="str">
            <v>HWAY09717A</v>
          </cell>
          <cell r="B1151">
            <v>0</v>
          </cell>
          <cell r="C1151">
            <v>40011</v>
          </cell>
          <cell r="D1151">
            <v>0.38</v>
          </cell>
          <cell r="E1151" t="str">
            <v>Straight</v>
          </cell>
          <cell r="F1151" t="str">
            <v>Fixed</v>
          </cell>
          <cell r="I1151" t="str">
            <v>-</v>
          </cell>
          <cell r="J1151" t="str">
            <v>-</v>
          </cell>
          <cell r="K1151" t="str">
            <v>-</v>
          </cell>
          <cell r="L1151" t="str">
            <v>-</v>
          </cell>
          <cell r="M1151" t="str">
            <v>-</v>
          </cell>
          <cell r="N1151" t="str">
            <v>-</v>
          </cell>
          <cell r="O1151">
            <v>3.4531139999999998</v>
          </cell>
          <cell r="P1151">
            <v>207.46492000000001</v>
          </cell>
          <cell r="Q1151">
            <v>3.4531139999999998</v>
          </cell>
          <cell r="R1151" t="str">
            <v>-</v>
          </cell>
          <cell r="S1151">
            <v>98.711264</v>
          </cell>
          <cell r="T1151">
            <v>0</v>
          </cell>
          <cell r="U1151">
            <v>0.37320999999999999</v>
          </cell>
          <cell r="V1151">
            <v>0.27857100000000001</v>
          </cell>
          <cell r="W1151" t="str">
            <v>-</v>
          </cell>
          <cell r="X1151" t="str">
            <v>Registered</v>
          </cell>
        </row>
        <row r="1152">
          <cell r="A1152" t="str">
            <v>HWAY09717B</v>
          </cell>
          <cell r="B1152">
            <v>0</v>
          </cell>
          <cell r="C1152">
            <v>40011</v>
          </cell>
          <cell r="D1152">
            <v>0.38</v>
          </cell>
          <cell r="E1152" t="str">
            <v>Straight</v>
          </cell>
          <cell r="F1152" t="str">
            <v>Fixed</v>
          </cell>
          <cell r="I1152" t="str">
            <v>-</v>
          </cell>
          <cell r="J1152" t="str">
            <v>-</v>
          </cell>
          <cell r="K1152" t="str">
            <v>-</v>
          </cell>
          <cell r="L1152" t="str">
            <v>-</v>
          </cell>
          <cell r="M1152" t="str">
            <v>-</v>
          </cell>
          <cell r="N1152" t="str">
            <v>-</v>
          </cell>
          <cell r="O1152">
            <v>3.4531139999999998</v>
          </cell>
          <cell r="P1152">
            <v>207.46492000000001</v>
          </cell>
          <cell r="Q1152">
            <v>3.4531139999999998</v>
          </cell>
          <cell r="R1152" t="str">
            <v>-</v>
          </cell>
          <cell r="S1152">
            <v>98.711264</v>
          </cell>
          <cell r="T1152">
            <v>0</v>
          </cell>
          <cell r="U1152">
            <v>0.37320999999999999</v>
          </cell>
          <cell r="V1152">
            <v>0.27857100000000001</v>
          </cell>
          <cell r="W1152" t="str">
            <v>-</v>
          </cell>
          <cell r="X1152" t="str">
            <v>Registered</v>
          </cell>
        </row>
        <row r="1153">
          <cell r="A1153" t="str">
            <v>HWAY09721A</v>
          </cell>
          <cell r="B1153">
            <v>0</v>
          </cell>
          <cell r="C1153">
            <v>40015</v>
          </cell>
          <cell r="D1153">
            <v>0.39</v>
          </cell>
          <cell r="E1153" t="str">
            <v>Straight</v>
          </cell>
          <cell r="F1153" t="str">
            <v>Fixed</v>
          </cell>
          <cell r="I1153" t="str">
            <v>-</v>
          </cell>
          <cell r="J1153" t="str">
            <v>-</v>
          </cell>
          <cell r="K1153" t="str">
            <v>-</v>
          </cell>
          <cell r="L1153" t="str">
            <v>-</v>
          </cell>
          <cell r="M1153" t="str">
            <v>-</v>
          </cell>
          <cell r="N1153" t="str">
            <v>-</v>
          </cell>
          <cell r="O1153">
            <v>3.460108</v>
          </cell>
          <cell r="P1153">
            <v>208.16627299999999</v>
          </cell>
          <cell r="Q1153">
            <v>3.460108</v>
          </cell>
          <cell r="R1153" t="str">
            <v>-</v>
          </cell>
          <cell r="S1153">
            <v>98.671756000000002</v>
          </cell>
          <cell r="T1153">
            <v>0</v>
          </cell>
          <cell r="U1153">
            <v>0.38387399999999999</v>
          </cell>
          <cell r="V1153">
            <v>0.29471799999999998</v>
          </cell>
          <cell r="W1153" t="str">
            <v>-</v>
          </cell>
          <cell r="X1153" t="str">
            <v>Registered</v>
          </cell>
        </row>
        <row r="1154">
          <cell r="A1154" t="str">
            <v>HWAY09724A</v>
          </cell>
          <cell r="B1154">
            <v>0</v>
          </cell>
          <cell r="C1154">
            <v>40018</v>
          </cell>
          <cell r="D1154">
            <v>0.4</v>
          </cell>
          <cell r="E1154" t="str">
            <v>Straight</v>
          </cell>
          <cell r="F1154" t="str">
            <v>Fixed</v>
          </cell>
          <cell r="I1154" t="str">
            <v>-</v>
          </cell>
          <cell r="J1154" t="str">
            <v>-</v>
          </cell>
          <cell r="K1154" t="str">
            <v>-</v>
          </cell>
          <cell r="L1154" t="str">
            <v>-</v>
          </cell>
          <cell r="M1154" t="str">
            <v>-</v>
          </cell>
          <cell r="N1154" t="str">
            <v>-</v>
          </cell>
          <cell r="O1154">
            <v>3.465354</v>
          </cell>
          <cell r="P1154">
            <v>208.69108299999999</v>
          </cell>
          <cell r="Q1154">
            <v>3.465354</v>
          </cell>
          <cell r="R1154" t="str">
            <v>-</v>
          </cell>
          <cell r="S1154">
            <v>98.642047000000005</v>
          </cell>
          <cell r="T1154">
            <v>0</v>
          </cell>
          <cell r="U1154">
            <v>0.39186599999999999</v>
          </cell>
          <cell r="V1154">
            <v>0.30711699999999997</v>
          </cell>
          <cell r="W1154" t="str">
            <v>-</v>
          </cell>
          <cell r="X1154" t="str">
            <v>Registered</v>
          </cell>
        </row>
        <row r="1155">
          <cell r="A1155" t="str">
            <v>HWAY09724B</v>
          </cell>
          <cell r="B1155">
            <v>0</v>
          </cell>
          <cell r="C1155">
            <v>40018</v>
          </cell>
          <cell r="D1155">
            <v>0.4</v>
          </cell>
          <cell r="E1155" t="str">
            <v>Straight</v>
          </cell>
          <cell r="F1155" t="str">
            <v>Fixed</v>
          </cell>
          <cell r="I1155" t="str">
            <v>-</v>
          </cell>
          <cell r="J1155" t="str">
            <v>-</v>
          </cell>
          <cell r="K1155" t="str">
            <v>-</v>
          </cell>
          <cell r="L1155" t="str">
            <v>-</v>
          </cell>
          <cell r="M1155" t="str">
            <v>-</v>
          </cell>
          <cell r="N1155" t="str">
            <v>-</v>
          </cell>
          <cell r="O1155">
            <v>3.465354</v>
          </cell>
          <cell r="P1155">
            <v>208.69108299999999</v>
          </cell>
          <cell r="Q1155">
            <v>3.465354</v>
          </cell>
          <cell r="R1155" t="str">
            <v>-</v>
          </cell>
          <cell r="S1155">
            <v>98.642047000000005</v>
          </cell>
          <cell r="T1155">
            <v>0</v>
          </cell>
          <cell r="U1155">
            <v>0.39186599999999999</v>
          </cell>
          <cell r="V1155">
            <v>0.30711699999999997</v>
          </cell>
          <cell r="W1155" t="str">
            <v>-</v>
          </cell>
          <cell r="X1155" t="str">
            <v>Registered</v>
          </cell>
        </row>
        <row r="1156">
          <cell r="A1156" t="str">
            <v>HWAY09724C</v>
          </cell>
          <cell r="B1156">
            <v>0</v>
          </cell>
          <cell r="C1156">
            <v>40018</v>
          </cell>
          <cell r="D1156">
            <v>0.4</v>
          </cell>
          <cell r="E1156" t="str">
            <v>Straight</v>
          </cell>
          <cell r="F1156" t="str">
            <v>Fixed</v>
          </cell>
          <cell r="I1156" t="str">
            <v>-</v>
          </cell>
          <cell r="J1156" t="str">
            <v>-</v>
          </cell>
          <cell r="K1156" t="str">
            <v>-</v>
          </cell>
          <cell r="L1156" t="str">
            <v>-</v>
          </cell>
          <cell r="M1156" t="str">
            <v>-</v>
          </cell>
          <cell r="N1156" t="str">
            <v>-</v>
          </cell>
          <cell r="O1156">
            <v>3.465354</v>
          </cell>
          <cell r="P1156">
            <v>208.69108299999999</v>
          </cell>
          <cell r="Q1156">
            <v>3.465354</v>
          </cell>
          <cell r="R1156" t="str">
            <v>-</v>
          </cell>
          <cell r="S1156">
            <v>98.642047000000005</v>
          </cell>
          <cell r="T1156">
            <v>0</v>
          </cell>
          <cell r="U1156">
            <v>0.39186599999999999</v>
          </cell>
          <cell r="V1156">
            <v>0.30711699999999997</v>
          </cell>
          <cell r="W1156" t="str">
            <v>-</v>
          </cell>
          <cell r="X1156" t="str">
            <v>Registered</v>
          </cell>
        </row>
        <row r="1157">
          <cell r="A1157" t="str">
            <v>HWAY09729A</v>
          </cell>
          <cell r="B1157">
            <v>0</v>
          </cell>
          <cell r="C1157">
            <v>40023</v>
          </cell>
          <cell r="D1157">
            <v>0.41</v>
          </cell>
          <cell r="E1157" t="str">
            <v>Straight</v>
          </cell>
          <cell r="F1157" t="str">
            <v>Fixed</v>
          </cell>
          <cell r="I1157" t="str">
            <v>-</v>
          </cell>
          <cell r="J1157" t="str">
            <v>-</v>
          </cell>
          <cell r="K1157" t="str">
            <v>-</v>
          </cell>
          <cell r="L1157" t="str">
            <v>-</v>
          </cell>
          <cell r="M1157" t="str">
            <v>-</v>
          </cell>
          <cell r="N1157" t="str">
            <v>-</v>
          </cell>
          <cell r="O1157">
            <v>3.474097</v>
          </cell>
          <cell r="P1157">
            <v>209.563751</v>
          </cell>
          <cell r="Q1157">
            <v>3.474097</v>
          </cell>
          <cell r="R1157" t="str">
            <v>-</v>
          </cell>
          <cell r="S1157">
            <v>98.592386000000005</v>
          </cell>
          <cell r="T1157">
            <v>0</v>
          </cell>
          <cell r="U1157">
            <v>0.40517399999999998</v>
          </cell>
          <cell r="V1157">
            <v>0.32833200000000001</v>
          </cell>
          <cell r="W1157" t="str">
            <v>-</v>
          </cell>
          <cell r="X1157" t="str">
            <v>Registered</v>
          </cell>
        </row>
        <row r="1158">
          <cell r="A1158" t="str">
            <v>HWAY09729B</v>
          </cell>
          <cell r="B1158">
            <v>0</v>
          </cell>
          <cell r="C1158">
            <v>40023</v>
          </cell>
          <cell r="D1158">
            <v>0.41</v>
          </cell>
          <cell r="E1158" t="str">
            <v>Straight</v>
          </cell>
          <cell r="F1158" t="str">
            <v>Fixed</v>
          </cell>
          <cell r="I1158" t="str">
            <v>-</v>
          </cell>
          <cell r="J1158" t="str">
            <v>-</v>
          </cell>
          <cell r="K1158" t="str">
            <v>-</v>
          </cell>
          <cell r="L1158" t="str">
            <v>-</v>
          </cell>
          <cell r="M1158" t="str">
            <v>-</v>
          </cell>
          <cell r="N1158" t="str">
            <v>-</v>
          </cell>
          <cell r="O1158">
            <v>3.474097</v>
          </cell>
          <cell r="P1158">
            <v>209.563751</v>
          </cell>
          <cell r="Q1158">
            <v>3.474097</v>
          </cell>
          <cell r="R1158" t="str">
            <v>-</v>
          </cell>
          <cell r="S1158">
            <v>98.592386000000005</v>
          </cell>
          <cell r="T1158">
            <v>0</v>
          </cell>
          <cell r="U1158">
            <v>0.40517399999999998</v>
          </cell>
          <cell r="V1158">
            <v>0.32833200000000001</v>
          </cell>
          <cell r="W1158" t="str">
            <v>-</v>
          </cell>
          <cell r="X1158" t="str">
            <v>Registered</v>
          </cell>
        </row>
        <row r="1159">
          <cell r="A1159" t="str">
            <v>HWAY09729C</v>
          </cell>
          <cell r="B1159">
            <v>0</v>
          </cell>
          <cell r="C1159">
            <v>40023</v>
          </cell>
          <cell r="D1159">
            <v>0.41</v>
          </cell>
          <cell r="E1159" t="str">
            <v>Straight</v>
          </cell>
          <cell r="F1159" t="str">
            <v>Fixed</v>
          </cell>
          <cell r="I1159" t="str">
            <v>-</v>
          </cell>
          <cell r="J1159" t="str">
            <v>-</v>
          </cell>
          <cell r="K1159" t="str">
            <v>-</v>
          </cell>
          <cell r="L1159" t="str">
            <v>-</v>
          </cell>
          <cell r="M1159" t="str">
            <v>-</v>
          </cell>
          <cell r="N1159" t="str">
            <v>-</v>
          </cell>
          <cell r="O1159">
            <v>3.474097</v>
          </cell>
          <cell r="P1159">
            <v>209.563751</v>
          </cell>
          <cell r="Q1159">
            <v>3.474097</v>
          </cell>
          <cell r="R1159" t="str">
            <v>-</v>
          </cell>
          <cell r="S1159">
            <v>98.592386000000005</v>
          </cell>
          <cell r="T1159">
            <v>0</v>
          </cell>
          <cell r="U1159">
            <v>0.40517399999999998</v>
          </cell>
          <cell r="V1159">
            <v>0.32833200000000001</v>
          </cell>
          <cell r="W1159" t="str">
            <v>-</v>
          </cell>
          <cell r="X1159" t="str">
            <v>Registered</v>
          </cell>
        </row>
        <row r="1160">
          <cell r="A1160" t="str">
            <v>HWAY09807A</v>
          </cell>
          <cell r="B1160">
            <v>0</v>
          </cell>
          <cell r="C1160">
            <v>40032</v>
          </cell>
          <cell r="D1160">
            <v>0.44</v>
          </cell>
          <cell r="E1160" t="str">
            <v>Straight</v>
          </cell>
          <cell r="F1160" t="str">
            <v>Fixed</v>
          </cell>
          <cell r="I1160" t="str">
            <v>-</v>
          </cell>
          <cell r="J1160" t="str">
            <v>-</v>
          </cell>
          <cell r="K1160" t="str">
            <v>-</v>
          </cell>
          <cell r="L1160" t="str">
            <v>-</v>
          </cell>
          <cell r="M1160" t="str">
            <v>-</v>
          </cell>
          <cell r="N1160" t="str">
            <v>-</v>
          </cell>
          <cell r="O1160">
            <v>3.4898340000000001</v>
          </cell>
          <cell r="P1160">
            <v>211.13011399999999</v>
          </cell>
          <cell r="Q1160">
            <v>3.4898340000000001</v>
          </cell>
          <cell r="R1160" t="str">
            <v>-</v>
          </cell>
          <cell r="S1160">
            <v>98.502536000000006</v>
          </cell>
          <cell r="T1160">
            <v>0</v>
          </cell>
          <cell r="U1160">
            <v>0.429093</v>
          </cell>
          <cell r="V1160">
            <v>0.36824200000000001</v>
          </cell>
          <cell r="W1160" t="str">
            <v>-</v>
          </cell>
          <cell r="X1160" t="str">
            <v>Registered</v>
          </cell>
        </row>
        <row r="1161">
          <cell r="A1161" t="str">
            <v>ITD09313A</v>
          </cell>
          <cell r="B1161">
            <v>0</v>
          </cell>
          <cell r="C1161">
            <v>39885</v>
          </cell>
          <cell r="D1161">
            <v>0.03</v>
          </cell>
          <cell r="E1161" t="str">
            <v>Straight</v>
          </cell>
          <cell r="F1161" t="str">
            <v>Fixed</v>
          </cell>
          <cell r="I1161" t="str">
            <v>-</v>
          </cell>
          <cell r="J1161" t="str">
            <v>-</v>
          </cell>
          <cell r="K1161" t="str">
            <v>-</v>
          </cell>
          <cell r="L1161" t="str">
            <v>-</v>
          </cell>
          <cell r="M1161" t="str">
            <v>-</v>
          </cell>
          <cell r="N1161" t="str">
            <v>-</v>
          </cell>
          <cell r="O1161">
            <v>3.46475</v>
          </cell>
          <cell r="P1161">
            <v>207.33464799999999</v>
          </cell>
          <cell r="Q1161">
            <v>3.46475</v>
          </cell>
          <cell r="R1161" t="str">
            <v>-</v>
          </cell>
          <cell r="S1161">
            <v>99.886219999999994</v>
          </cell>
          <cell r="T1161">
            <v>0</v>
          </cell>
          <cell r="U1161">
            <v>3.2839E-2</v>
          </cell>
          <cell r="V1161">
            <v>2.1570000000000001E-3</v>
          </cell>
          <cell r="W1161" t="str">
            <v>-</v>
          </cell>
          <cell r="X1161" t="str">
            <v>Registered</v>
          </cell>
        </row>
        <row r="1162">
          <cell r="A1162" t="str">
            <v>ITD09520A</v>
          </cell>
          <cell r="B1162">
            <v>0</v>
          </cell>
          <cell r="C1162">
            <v>39953</v>
          </cell>
          <cell r="D1162">
            <v>0.22</v>
          </cell>
          <cell r="E1162" t="str">
            <v>Straight</v>
          </cell>
          <cell r="F1162" t="str">
            <v>Fixed</v>
          </cell>
          <cell r="I1162" t="str">
            <v>-</v>
          </cell>
          <cell r="J1162" t="str">
            <v>-</v>
          </cell>
          <cell r="K1162" t="str">
            <v>-</v>
          </cell>
          <cell r="L1162" t="str">
            <v>-</v>
          </cell>
          <cell r="M1162" t="str">
            <v>-</v>
          </cell>
          <cell r="N1162" t="str">
            <v>-</v>
          </cell>
          <cell r="O1162">
            <v>3.6998280000000001</v>
          </cell>
          <cell r="P1162">
            <v>232.658511</v>
          </cell>
          <cell r="Q1162">
            <v>3.6998280000000001</v>
          </cell>
          <cell r="R1162" t="str">
            <v>-</v>
          </cell>
          <cell r="S1162">
            <v>99.195601999999994</v>
          </cell>
          <cell r="T1162">
            <v>0</v>
          </cell>
          <cell r="U1162">
            <v>0.217415</v>
          </cell>
          <cell r="V1162">
            <v>9.4538999999999998E-2</v>
          </cell>
          <cell r="W1162" t="str">
            <v>-</v>
          </cell>
          <cell r="X1162" t="str">
            <v>Registered</v>
          </cell>
        </row>
        <row r="1163">
          <cell r="A1163" t="str">
            <v>ITD09526A</v>
          </cell>
          <cell r="B1163">
            <v>0</v>
          </cell>
          <cell r="C1163">
            <v>39959</v>
          </cell>
          <cell r="D1163">
            <v>0.24</v>
          </cell>
          <cell r="E1163" t="str">
            <v>Straight</v>
          </cell>
          <cell r="F1163" t="str">
            <v>Fixed</v>
          </cell>
          <cell r="I1163" t="str">
            <v>-</v>
          </cell>
          <cell r="J1163" t="str">
            <v>-</v>
          </cell>
          <cell r="K1163" t="str">
            <v>-</v>
          </cell>
          <cell r="L1163" t="str">
            <v>-</v>
          </cell>
          <cell r="M1163" t="str">
            <v>-</v>
          </cell>
          <cell r="N1163" t="str">
            <v>-</v>
          </cell>
          <cell r="O1163">
            <v>3.7264400000000002</v>
          </cell>
          <cell r="P1163">
            <v>235.44303400000001</v>
          </cell>
          <cell r="Q1163">
            <v>3.7264400000000002</v>
          </cell>
          <cell r="R1163" t="str">
            <v>-</v>
          </cell>
          <cell r="S1163">
            <v>99.129631000000003</v>
          </cell>
          <cell r="T1163">
            <v>0</v>
          </cell>
          <cell r="U1163">
            <v>0.233566</v>
          </cell>
          <cell r="V1163">
            <v>0.10910599999999999</v>
          </cell>
          <cell r="W1163" t="str">
            <v>-</v>
          </cell>
          <cell r="X1163" t="str">
            <v>Registered</v>
          </cell>
        </row>
        <row r="1164">
          <cell r="A1164" t="str">
            <v>ITD09O09A</v>
          </cell>
          <cell r="B1164">
            <v>0</v>
          </cell>
          <cell r="C1164">
            <v>40095</v>
          </cell>
          <cell r="D1164">
            <v>0.61</v>
          </cell>
          <cell r="E1164" t="str">
            <v>Straight</v>
          </cell>
          <cell r="F1164" t="str">
            <v>Fixed</v>
          </cell>
          <cell r="I1164" t="str">
            <v>-</v>
          </cell>
          <cell r="J1164" t="str">
            <v>-</v>
          </cell>
          <cell r="K1164" t="str">
            <v>-</v>
          </cell>
          <cell r="L1164" t="str">
            <v>-</v>
          </cell>
          <cell r="M1164" t="str">
            <v>-</v>
          </cell>
          <cell r="N1164" t="str">
            <v>-</v>
          </cell>
          <cell r="O1164">
            <v>4.0552859999999997</v>
          </cell>
          <cell r="P1164">
            <v>268.32021600000002</v>
          </cell>
          <cell r="Q1164">
            <v>4.0552859999999997</v>
          </cell>
          <cell r="R1164" t="str">
            <v>-</v>
          </cell>
          <cell r="S1164">
            <v>97.592868999999993</v>
          </cell>
          <cell r="T1164">
            <v>0</v>
          </cell>
          <cell r="U1164">
            <v>0.59357899999999997</v>
          </cell>
          <cell r="V1164">
            <v>0.70467100000000005</v>
          </cell>
          <cell r="W1164" t="str">
            <v>-</v>
          </cell>
          <cell r="X1164" t="str">
            <v>Registered</v>
          </cell>
        </row>
        <row r="1165">
          <cell r="A1165" t="str">
            <v>KBANK09304A</v>
          </cell>
          <cell r="B1165">
            <v>3.55</v>
          </cell>
          <cell r="C1165">
            <v>39876</v>
          </cell>
          <cell r="D1165">
            <v>0.01</v>
          </cell>
          <cell r="E1165" t="str">
            <v>Straight</v>
          </cell>
          <cell r="F1165" t="str">
            <v>Fixed</v>
          </cell>
          <cell r="I1165" t="str">
            <v>-</v>
          </cell>
          <cell r="J1165" t="str">
            <v>-</v>
          </cell>
          <cell r="K1165" t="str">
            <v>-</v>
          </cell>
          <cell r="L1165" t="str">
            <v>-</v>
          </cell>
          <cell r="M1165" t="str">
            <v>-</v>
          </cell>
          <cell r="N1165" t="str">
            <v>-</v>
          </cell>
          <cell r="O1165">
            <v>1.8943650000000001</v>
          </cell>
          <cell r="P1165">
            <v>45.916539</v>
          </cell>
          <cell r="Q1165">
            <v>1.8943650000000001</v>
          </cell>
          <cell r="R1165" t="str">
            <v>-</v>
          </cell>
          <cell r="S1165">
            <v>100.013475</v>
          </cell>
          <cell r="T1165">
            <v>0.84616400000000003</v>
          </cell>
          <cell r="U1165">
            <v>8.2179999999999996E-3</v>
          </cell>
          <cell r="V1165">
            <v>1.35E-4</v>
          </cell>
          <cell r="W1165" t="str">
            <v>-</v>
          </cell>
          <cell r="X1165" t="str">
            <v>Registered</v>
          </cell>
        </row>
        <row r="1166">
          <cell r="A1166" t="str">
            <v>KBANK09311A</v>
          </cell>
          <cell r="B1166">
            <v>3.8</v>
          </cell>
          <cell r="C1166">
            <v>39883</v>
          </cell>
          <cell r="D1166">
            <v>0.03</v>
          </cell>
          <cell r="E1166" t="str">
            <v>Straight</v>
          </cell>
          <cell r="F1166" t="str">
            <v>Fixed</v>
          </cell>
          <cell r="I1166" t="str">
            <v>-</v>
          </cell>
          <cell r="J1166" t="str">
            <v>-</v>
          </cell>
          <cell r="K1166" t="str">
            <v>-</v>
          </cell>
          <cell r="L1166" t="str">
            <v>-</v>
          </cell>
          <cell r="M1166" t="str">
            <v>-</v>
          </cell>
          <cell r="N1166" t="str">
            <v>-</v>
          </cell>
          <cell r="O1166">
            <v>1.8943650000000001</v>
          </cell>
          <cell r="P1166">
            <v>46.125145000000003</v>
          </cell>
          <cell r="Q1166">
            <v>1.8943650000000001</v>
          </cell>
          <cell r="R1166" t="str">
            <v>-</v>
          </cell>
          <cell r="S1166">
            <v>100.051248</v>
          </cell>
          <cell r="T1166">
            <v>1.801096</v>
          </cell>
          <cell r="U1166">
            <v>2.7383000000000001E-2</v>
          </cell>
          <cell r="V1166">
            <v>1.5E-3</v>
          </cell>
          <cell r="W1166" t="str">
            <v>-</v>
          </cell>
          <cell r="X1166" t="str">
            <v>Registered</v>
          </cell>
        </row>
        <row r="1167">
          <cell r="A1167" t="str">
            <v>KBANK09331A</v>
          </cell>
          <cell r="B1167">
            <v>3.85</v>
          </cell>
          <cell r="C1167">
            <v>39903</v>
          </cell>
          <cell r="D1167">
            <v>0.08</v>
          </cell>
          <cell r="E1167" t="str">
            <v>Straight</v>
          </cell>
          <cell r="F1167" t="str">
            <v>Fixed</v>
          </cell>
          <cell r="I1167" t="str">
            <v>-</v>
          </cell>
          <cell r="J1167" t="str">
            <v>-</v>
          </cell>
          <cell r="K1167" t="str">
            <v>-</v>
          </cell>
          <cell r="L1167" t="str">
            <v>-</v>
          </cell>
          <cell r="M1167" t="str">
            <v>-</v>
          </cell>
          <cell r="N1167" t="str">
            <v>-</v>
          </cell>
          <cell r="O1167">
            <v>1.8950709999999999</v>
          </cell>
          <cell r="P1167">
            <v>46.812451000000003</v>
          </cell>
          <cell r="Q1167">
            <v>1.8950709999999999</v>
          </cell>
          <cell r="R1167" t="str">
            <v>-</v>
          </cell>
          <cell r="S1167">
            <v>100.157821</v>
          </cell>
          <cell r="T1167">
            <v>1.6771229999999999</v>
          </cell>
          <cell r="U1167">
            <v>8.2063999999999998E-2</v>
          </cell>
          <cell r="V1167">
            <v>1.3469E-2</v>
          </cell>
          <cell r="W1167">
            <v>1000</v>
          </cell>
          <cell r="X1167" t="str">
            <v>Registered</v>
          </cell>
        </row>
        <row r="1168">
          <cell r="A1168" t="str">
            <v>KBANK09407A</v>
          </cell>
          <cell r="B1168">
            <v>3.85</v>
          </cell>
          <cell r="C1168">
            <v>39910</v>
          </cell>
          <cell r="D1168">
            <v>0.1</v>
          </cell>
          <cell r="E1168" t="str">
            <v>Straight</v>
          </cell>
          <cell r="F1168" t="str">
            <v>Fixed</v>
          </cell>
          <cell r="I1168" t="str">
            <v>-</v>
          </cell>
          <cell r="J1168" t="str">
            <v>-</v>
          </cell>
          <cell r="K1168" t="str">
            <v>-</v>
          </cell>
          <cell r="L1168" t="str">
            <v>-</v>
          </cell>
          <cell r="M1168" t="str">
            <v>-</v>
          </cell>
          <cell r="N1168" t="str">
            <v>-</v>
          </cell>
          <cell r="O1168">
            <v>1.896717</v>
          </cell>
          <cell r="P1168">
            <v>47.196002999999997</v>
          </cell>
          <cell r="Q1168">
            <v>1.896717</v>
          </cell>
          <cell r="R1168" t="str">
            <v>-</v>
          </cell>
          <cell r="S1168">
            <v>100.19473000000001</v>
          </cell>
          <cell r="T1168">
            <v>1.508356</v>
          </cell>
          <cell r="U1168">
            <v>0.101175</v>
          </cell>
          <cell r="V1168">
            <v>2.0473000000000002E-2</v>
          </cell>
          <cell r="W1168">
            <v>1000</v>
          </cell>
          <cell r="X1168" t="str">
            <v>Registered</v>
          </cell>
        </row>
        <row r="1169">
          <cell r="A1169" t="str">
            <v>KBANK09409A</v>
          </cell>
          <cell r="B1169">
            <v>3.85</v>
          </cell>
          <cell r="C1169">
            <v>39912</v>
          </cell>
          <cell r="D1169">
            <v>0.11</v>
          </cell>
          <cell r="E1169" t="str">
            <v>Straight</v>
          </cell>
          <cell r="F1169" t="str">
            <v>Fixed</v>
          </cell>
          <cell r="I1169" t="str">
            <v>-</v>
          </cell>
          <cell r="J1169" t="str">
            <v>-</v>
          </cell>
          <cell r="K1169" t="str">
            <v>-</v>
          </cell>
          <cell r="L1169" t="str">
            <v>-</v>
          </cell>
          <cell r="M1169" t="str">
            <v>-</v>
          </cell>
          <cell r="N1169" t="str">
            <v>-</v>
          </cell>
          <cell r="O1169">
            <v>1.897187</v>
          </cell>
          <cell r="P1169">
            <v>47.305115999999998</v>
          </cell>
          <cell r="Q1169">
            <v>1.897187</v>
          </cell>
          <cell r="R1169" t="str">
            <v>-</v>
          </cell>
          <cell r="S1169">
            <v>100.20518300000001</v>
          </cell>
          <cell r="T1169">
            <v>1.508356</v>
          </cell>
          <cell r="U1169">
            <v>0.10663300000000001</v>
          </cell>
          <cell r="V1169">
            <v>2.2741000000000001E-2</v>
          </cell>
          <cell r="W1169">
            <v>1000</v>
          </cell>
          <cell r="X1169" t="str">
            <v>Registered</v>
          </cell>
        </row>
        <row r="1170">
          <cell r="A1170" t="str">
            <v>KBANK09416A</v>
          </cell>
          <cell r="B1170">
            <v>3.85</v>
          </cell>
          <cell r="C1170">
            <v>39919</v>
          </cell>
          <cell r="D1170">
            <v>0.13</v>
          </cell>
          <cell r="E1170" t="str">
            <v>Straight</v>
          </cell>
          <cell r="F1170" t="str">
            <v>Fixed</v>
          </cell>
          <cell r="I1170" t="str">
            <v>-</v>
          </cell>
          <cell r="J1170" t="str">
            <v>-</v>
          </cell>
          <cell r="K1170" t="str">
            <v>-</v>
          </cell>
          <cell r="L1170" t="str">
            <v>-</v>
          </cell>
          <cell r="M1170" t="str">
            <v>-</v>
          </cell>
          <cell r="N1170" t="str">
            <v>-</v>
          </cell>
          <cell r="O1170">
            <v>1.8988339999999999</v>
          </cell>
          <cell r="P1170">
            <v>47.684714</v>
          </cell>
          <cell r="Q1170">
            <v>1.8988339999999999</v>
          </cell>
          <cell r="R1170" t="str">
            <v>-</v>
          </cell>
          <cell r="S1170">
            <v>100.241839</v>
          </cell>
          <cell r="T1170">
            <v>1.455616</v>
          </cell>
          <cell r="U1170">
            <v>0.12572700000000001</v>
          </cell>
          <cell r="V1170">
            <v>3.1614000000000003E-2</v>
          </cell>
          <cell r="W1170">
            <v>1000</v>
          </cell>
          <cell r="X1170" t="str">
            <v>Registered</v>
          </cell>
        </row>
        <row r="1171">
          <cell r="A1171" t="str">
            <v>KBANK09417A</v>
          </cell>
          <cell r="B1171">
            <v>3.85</v>
          </cell>
          <cell r="C1171">
            <v>39920</v>
          </cell>
          <cell r="D1171">
            <v>0.13</v>
          </cell>
          <cell r="E1171" t="str">
            <v>Straight</v>
          </cell>
          <cell r="F1171" t="str">
            <v>Fixed</v>
          </cell>
          <cell r="I1171">
            <v>39779</v>
          </cell>
          <cell r="J1171">
            <v>3.8</v>
          </cell>
          <cell r="K1171" t="str">
            <v>-</v>
          </cell>
          <cell r="L1171" t="str">
            <v>-</v>
          </cell>
          <cell r="M1171" t="str">
            <v>-</v>
          </cell>
          <cell r="N1171" t="str">
            <v>-</v>
          </cell>
          <cell r="O1171">
            <v>1.8990689999999999</v>
          </cell>
          <cell r="P1171">
            <v>47.738520000000001</v>
          </cell>
          <cell r="Q1171">
            <v>1.8990689999999999</v>
          </cell>
          <cell r="R1171" t="str">
            <v>-</v>
          </cell>
          <cell r="S1171">
            <v>100.247129</v>
          </cell>
          <cell r="T1171">
            <v>1.4239729999999999</v>
          </cell>
          <cell r="U1171">
            <v>0.12845300000000001</v>
          </cell>
          <cell r="V1171">
            <v>3.3000000000000002E-2</v>
          </cell>
          <cell r="W1171">
            <v>1000</v>
          </cell>
          <cell r="X1171" t="str">
            <v>Registered</v>
          </cell>
        </row>
        <row r="1172">
          <cell r="A1172" t="str">
            <v>KBANK09428A</v>
          </cell>
          <cell r="B1172">
            <v>3.85</v>
          </cell>
          <cell r="C1172">
            <v>39931</v>
          </cell>
          <cell r="D1172">
            <v>0.16</v>
          </cell>
          <cell r="E1172" t="str">
            <v>Straight</v>
          </cell>
          <cell r="F1172" t="str">
            <v>Fixed</v>
          </cell>
          <cell r="I1172" t="str">
            <v>-</v>
          </cell>
          <cell r="J1172" t="str">
            <v>-</v>
          </cell>
          <cell r="K1172" t="str">
            <v>-</v>
          </cell>
          <cell r="L1172" t="str">
            <v>-</v>
          </cell>
          <cell r="M1172" t="str">
            <v>-</v>
          </cell>
          <cell r="N1172" t="str">
            <v>-</v>
          </cell>
          <cell r="O1172">
            <v>1.901656</v>
          </cell>
          <cell r="P1172">
            <v>48.321731999999997</v>
          </cell>
          <cell r="Q1172">
            <v>1.901656</v>
          </cell>
          <cell r="R1172" t="str">
            <v>-</v>
          </cell>
          <cell r="S1172">
            <v>100.304727</v>
          </cell>
          <cell r="T1172">
            <v>1.3079449999999999</v>
          </cell>
          <cell r="U1172">
            <v>0.15842500000000001</v>
          </cell>
          <cell r="V1172">
            <v>5.0196999999999999E-2</v>
          </cell>
          <cell r="W1172">
            <v>1000</v>
          </cell>
          <cell r="X1172" t="str">
            <v>Registered</v>
          </cell>
        </row>
        <row r="1173">
          <cell r="A1173" t="str">
            <v>KBANK09429A</v>
          </cell>
          <cell r="B1173">
            <v>3.75</v>
          </cell>
          <cell r="C1173">
            <v>39932</v>
          </cell>
          <cell r="D1173">
            <v>0.16</v>
          </cell>
          <cell r="E1173" t="str">
            <v>Straight</v>
          </cell>
          <cell r="F1173" t="str">
            <v>Fixed</v>
          </cell>
          <cell r="I1173" t="str">
            <v>-</v>
          </cell>
          <cell r="J1173" t="str">
            <v>-</v>
          </cell>
          <cell r="K1173" t="str">
            <v>-</v>
          </cell>
          <cell r="L1173" t="str">
            <v>-</v>
          </cell>
          <cell r="M1173" t="str">
            <v>-</v>
          </cell>
          <cell r="N1173" t="str">
            <v>-</v>
          </cell>
          <cell r="O1173">
            <v>1.901891</v>
          </cell>
          <cell r="P1173">
            <v>48.373779999999996</v>
          </cell>
          <cell r="Q1173">
            <v>1.901891</v>
          </cell>
          <cell r="R1173" t="str">
            <v>-</v>
          </cell>
          <cell r="S1173">
            <v>100.294167</v>
          </cell>
          <cell r="T1173">
            <v>1.191781</v>
          </cell>
          <cell r="U1173">
            <v>0.16114800000000001</v>
          </cell>
          <cell r="V1173">
            <v>5.1937999999999998E-2</v>
          </cell>
          <cell r="W1173">
            <v>1000</v>
          </cell>
          <cell r="X1173" t="str">
            <v>Registered</v>
          </cell>
        </row>
        <row r="1174">
          <cell r="A1174" t="str">
            <v>KBANK09506A</v>
          </cell>
          <cell r="B1174">
            <v>3.7</v>
          </cell>
          <cell r="C1174">
            <v>39939</v>
          </cell>
          <cell r="D1174">
            <v>0.18</v>
          </cell>
          <cell r="E1174" t="str">
            <v>Straight</v>
          </cell>
          <cell r="F1174" t="str">
            <v>Fixed</v>
          </cell>
          <cell r="I1174" t="str">
            <v>-</v>
          </cell>
          <cell r="J1174" t="str">
            <v>-</v>
          </cell>
          <cell r="K1174" t="str">
            <v>-</v>
          </cell>
          <cell r="L1174" t="str">
            <v>-</v>
          </cell>
          <cell r="M1174" t="str">
            <v>-</v>
          </cell>
          <cell r="N1174" t="str">
            <v>-</v>
          </cell>
          <cell r="O1174">
            <v>1.903537</v>
          </cell>
          <cell r="P1174">
            <v>48.732773000000002</v>
          </cell>
          <cell r="Q1174">
            <v>1.903537</v>
          </cell>
          <cell r="R1174" t="str">
            <v>-</v>
          </cell>
          <cell r="S1174">
            <v>100.319727</v>
          </cell>
          <cell r="T1174">
            <v>1.165753</v>
          </cell>
          <cell r="U1174">
            <v>0.180202</v>
          </cell>
          <cell r="V1174">
            <v>6.4945000000000003E-2</v>
          </cell>
          <cell r="W1174">
            <v>1000</v>
          </cell>
          <cell r="X1174" t="str">
            <v>Registered</v>
          </cell>
        </row>
        <row r="1175">
          <cell r="A1175" t="str">
            <v>KBANK09507A</v>
          </cell>
          <cell r="B1175">
            <v>3.7</v>
          </cell>
          <cell r="C1175">
            <v>39940</v>
          </cell>
          <cell r="D1175">
            <v>0.18</v>
          </cell>
          <cell r="E1175" t="str">
            <v>Straight</v>
          </cell>
          <cell r="F1175" t="str">
            <v>Fixed</v>
          </cell>
          <cell r="I1175" t="str">
            <v>-</v>
          </cell>
          <cell r="J1175" t="str">
            <v>-</v>
          </cell>
          <cell r="K1175" t="str">
            <v>-</v>
          </cell>
          <cell r="L1175" t="str">
            <v>-</v>
          </cell>
          <cell r="M1175" t="str">
            <v>-</v>
          </cell>
          <cell r="N1175" t="str">
            <v>-</v>
          </cell>
          <cell r="O1175">
            <v>1.9037729999999999</v>
          </cell>
          <cell r="P1175">
            <v>48.783298000000002</v>
          </cell>
          <cell r="Q1175">
            <v>1.9037729999999999</v>
          </cell>
          <cell r="R1175" t="str">
            <v>-</v>
          </cell>
          <cell r="S1175">
            <v>100.324476</v>
          </cell>
          <cell r="T1175">
            <v>1.1758900000000001</v>
          </cell>
          <cell r="U1175">
            <v>0.182922</v>
          </cell>
          <cell r="V1175">
            <v>6.6920999999999994E-2</v>
          </cell>
          <cell r="W1175">
            <v>1000</v>
          </cell>
          <cell r="X1175" t="str">
            <v>Registered</v>
          </cell>
        </row>
        <row r="1176">
          <cell r="A1176" t="str">
            <v>KBANK09511A</v>
          </cell>
          <cell r="B1176">
            <v>3.7</v>
          </cell>
          <cell r="C1176">
            <v>39944</v>
          </cell>
          <cell r="D1176">
            <v>0.19</v>
          </cell>
          <cell r="E1176" t="str">
            <v>Straight</v>
          </cell>
          <cell r="F1176" t="str">
            <v>Fixed</v>
          </cell>
          <cell r="I1176" t="str">
            <v>-</v>
          </cell>
          <cell r="J1176" t="str">
            <v>-</v>
          </cell>
          <cell r="K1176" t="str">
            <v>-</v>
          </cell>
          <cell r="L1176" t="str">
            <v>-</v>
          </cell>
          <cell r="M1176" t="str">
            <v>-</v>
          </cell>
          <cell r="N1176" t="str">
            <v>-</v>
          </cell>
          <cell r="O1176">
            <v>1.9047130000000001</v>
          </cell>
          <cell r="P1176">
            <v>48.982652000000002</v>
          </cell>
          <cell r="Q1176">
            <v>1.9047130000000001</v>
          </cell>
          <cell r="R1176" t="str">
            <v>-</v>
          </cell>
          <cell r="S1176">
            <v>100.343778</v>
          </cell>
          <cell r="T1176">
            <v>1.125205</v>
          </cell>
          <cell r="U1176">
            <v>0.193802</v>
          </cell>
          <cell r="V1176">
            <v>7.5119000000000005E-2</v>
          </cell>
          <cell r="W1176">
            <v>1000</v>
          </cell>
          <cell r="X1176" t="str">
            <v>Registered</v>
          </cell>
        </row>
        <row r="1177">
          <cell r="A1177" t="str">
            <v>KBANK09513A</v>
          </cell>
          <cell r="B1177">
            <v>3.7</v>
          </cell>
          <cell r="C1177">
            <v>39946</v>
          </cell>
          <cell r="D1177">
            <v>0.2</v>
          </cell>
          <cell r="E1177" t="str">
            <v>Straight</v>
          </cell>
          <cell r="F1177" t="str">
            <v>Fixed</v>
          </cell>
          <cell r="I1177" t="str">
            <v>-</v>
          </cell>
          <cell r="J1177" t="str">
            <v>-</v>
          </cell>
          <cell r="K1177" t="str">
            <v>-</v>
          </cell>
          <cell r="L1177" t="str">
            <v>-</v>
          </cell>
          <cell r="M1177" t="str">
            <v>-</v>
          </cell>
          <cell r="N1177" t="str">
            <v>-</v>
          </cell>
          <cell r="O1177">
            <v>1.905184</v>
          </cell>
          <cell r="P1177">
            <v>49.080945999999997</v>
          </cell>
          <cell r="Q1177">
            <v>1.905184</v>
          </cell>
          <cell r="R1177" t="str">
            <v>-</v>
          </cell>
          <cell r="S1177">
            <v>100.35340600000001</v>
          </cell>
          <cell r="T1177">
            <v>1.104932</v>
          </cell>
          <cell r="U1177">
            <v>0.199241</v>
          </cell>
          <cell r="V1177">
            <v>7.9394000000000006E-2</v>
          </cell>
          <cell r="W1177">
            <v>1000</v>
          </cell>
          <cell r="X1177" t="str">
            <v>Registered</v>
          </cell>
        </row>
        <row r="1178">
          <cell r="A1178" t="str">
            <v>KBANK09520A</v>
          </cell>
          <cell r="B1178">
            <v>3.5</v>
          </cell>
          <cell r="C1178">
            <v>39953</v>
          </cell>
          <cell r="D1178">
            <v>0.22</v>
          </cell>
          <cell r="E1178" t="str">
            <v>Straight</v>
          </cell>
          <cell r="F1178" t="str">
            <v>Fixed</v>
          </cell>
          <cell r="I1178" t="str">
            <v>-</v>
          </cell>
          <cell r="J1178" t="str">
            <v>-</v>
          </cell>
          <cell r="K1178" t="str">
            <v>-</v>
          </cell>
          <cell r="L1178" t="str">
            <v>-</v>
          </cell>
          <cell r="M1178" t="str">
            <v>-</v>
          </cell>
          <cell r="N1178" t="str">
            <v>-</v>
          </cell>
          <cell r="O1178">
            <v>1.90683</v>
          </cell>
          <cell r="P1178">
            <v>49.416155000000003</v>
          </cell>
          <cell r="Q1178">
            <v>1.90683</v>
          </cell>
          <cell r="R1178" t="str">
            <v>-</v>
          </cell>
          <cell r="S1178">
            <v>100.343704</v>
          </cell>
          <cell r="T1178">
            <v>0.96849300000000005</v>
          </cell>
          <cell r="U1178">
            <v>0.21826599999999999</v>
          </cell>
          <cell r="V1178">
            <v>9.5280000000000004E-2</v>
          </cell>
          <cell r="W1178">
            <v>1000</v>
          </cell>
          <cell r="X1178" t="str">
            <v>Registered</v>
          </cell>
        </row>
        <row r="1179">
          <cell r="A1179" t="str">
            <v>KBANK09525A</v>
          </cell>
          <cell r="B1179">
            <v>3.5</v>
          </cell>
          <cell r="C1179">
            <v>39958</v>
          </cell>
          <cell r="D1179">
            <v>0.23</v>
          </cell>
          <cell r="E1179" t="str">
            <v>Straight</v>
          </cell>
          <cell r="F1179" t="str">
            <v>Fixed</v>
          </cell>
          <cell r="I1179" t="str">
            <v>-</v>
          </cell>
          <cell r="J1179" t="str">
            <v>-</v>
          </cell>
          <cell r="K1179" t="str">
            <v>-</v>
          </cell>
          <cell r="L1179" t="str">
            <v>-</v>
          </cell>
          <cell r="M1179" t="str">
            <v>-</v>
          </cell>
          <cell r="N1179" t="str">
            <v>-</v>
          </cell>
          <cell r="O1179">
            <v>1.9080060000000001</v>
          </cell>
          <cell r="P1179">
            <v>49.646667999999998</v>
          </cell>
          <cell r="Q1179">
            <v>1.9080060000000001</v>
          </cell>
          <cell r="R1179" t="str">
            <v>-</v>
          </cell>
          <cell r="S1179">
            <v>100.365026</v>
          </cell>
          <cell r="T1179">
            <v>0.92054800000000003</v>
          </cell>
          <cell r="U1179">
            <v>0.231847</v>
          </cell>
          <cell r="V1179">
            <v>0.107506</v>
          </cell>
          <cell r="W1179">
            <v>1000</v>
          </cell>
          <cell r="X1179" t="str">
            <v>Registered</v>
          </cell>
        </row>
        <row r="1180">
          <cell r="A1180" t="str">
            <v>KBANK09601A</v>
          </cell>
          <cell r="B1180">
            <v>3.4</v>
          </cell>
          <cell r="C1180">
            <v>39965</v>
          </cell>
          <cell r="D1180">
            <v>0.25</v>
          </cell>
          <cell r="E1180" t="str">
            <v>Straight</v>
          </cell>
          <cell r="F1180" t="str">
            <v>Fixed</v>
          </cell>
          <cell r="I1180" t="str">
            <v>-</v>
          </cell>
          <cell r="J1180" t="str">
            <v>-</v>
          </cell>
          <cell r="K1180" t="str">
            <v>-</v>
          </cell>
          <cell r="L1180" t="str">
            <v>-</v>
          </cell>
          <cell r="M1180" t="str">
            <v>-</v>
          </cell>
          <cell r="N1180" t="str">
            <v>-</v>
          </cell>
          <cell r="O1180">
            <v>1.910409</v>
          </cell>
          <cell r="P1180">
            <v>50.032107000000003</v>
          </cell>
          <cell r="Q1180">
            <v>1.910409</v>
          </cell>
          <cell r="R1180" t="str">
            <v>-</v>
          </cell>
          <cell r="S1180">
            <v>100.369642</v>
          </cell>
          <cell r="T1180">
            <v>0.83835599999999999</v>
          </cell>
          <cell r="U1180">
            <v>0.25084699999999999</v>
          </cell>
          <cell r="V1180">
            <v>0.12584799999999999</v>
          </cell>
          <cell r="W1180">
            <v>1000</v>
          </cell>
          <cell r="X1180" t="str">
            <v>Registered</v>
          </cell>
        </row>
        <row r="1181">
          <cell r="A1181" t="str">
            <v>KBANK09710A</v>
          </cell>
          <cell r="B1181">
            <v>3.85</v>
          </cell>
          <cell r="C1181">
            <v>40004</v>
          </cell>
          <cell r="D1181">
            <v>0.36</v>
          </cell>
          <cell r="E1181" t="str">
            <v>Straight</v>
          </cell>
          <cell r="F1181" t="str">
            <v>Fixed</v>
          </cell>
          <cell r="I1181" t="str">
            <v>-</v>
          </cell>
          <cell r="J1181" t="str">
            <v>-</v>
          </cell>
          <cell r="K1181" t="str">
            <v>-</v>
          </cell>
          <cell r="L1181" t="str">
            <v>-</v>
          </cell>
          <cell r="M1181" t="str">
            <v>-</v>
          </cell>
          <cell r="N1181" t="str">
            <v>-</v>
          </cell>
          <cell r="O1181">
            <v>1.934337</v>
          </cell>
          <cell r="P1181">
            <v>52.983724000000002</v>
          </cell>
          <cell r="Q1181">
            <v>1.934337</v>
          </cell>
          <cell r="R1181" t="str">
            <v>-</v>
          </cell>
          <cell r="S1181">
            <v>100.672764</v>
          </cell>
          <cell r="T1181">
            <v>1.455616</v>
          </cell>
          <cell r="U1181">
            <v>0.35643000000000002</v>
          </cell>
          <cell r="V1181">
            <v>0.25408399999999998</v>
          </cell>
          <cell r="W1181">
            <v>1000</v>
          </cell>
          <cell r="X1181" t="str">
            <v>Registered</v>
          </cell>
        </row>
        <row r="1182">
          <cell r="A1182" t="str">
            <v>KK09402A</v>
          </cell>
          <cell r="B1182">
            <v>4.25</v>
          </cell>
          <cell r="C1182">
            <v>39905</v>
          </cell>
          <cell r="D1182">
            <v>0.09</v>
          </cell>
          <cell r="E1182" t="str">
            <v>Straight</v>
          </cell>
          <cell r="F1182" t="str">
            <v>Fixed</v>
          </cell>
          <cell r="I1182" t="str">
            <v>-</v>
          </cell>
          <cell r="J1182" t="str">
            <v>-</v>
          </cell>
          <cell r="K1182" t="str">
            <v>-</v>
          </cell>
          <cell r="L1182" t="str">
            <v>-</v>
          </cell>
          <cell r="M1182" t="str">
            <v>-</v>
          </cell>
          <cell r="N1182" t="str">
            <v>-</v>
          </cell>
          <cell r="O1182">
            <v>2.672291</v>
          </cell>
          <cell r="P1182">
            <v>126.226156</v>
          </cell>
          <cell r="Q1182">
            <v>2.672291</v>
          </cell>
          <cell r="R1182" t="str">
            <v>-</v>
          </cell>
          <cell r="S1182">
            <v>100.13405</v>
          </cell>
          <cell r="T1182">
            <v>1.688356</v>
          </cell>
          <cell r="U1182">
            <v>8.7466000000000002E-2</v>
          </cell>
          <cell r="V1182">
            <v>1.5301E-2</v>
          </cell>
          <cell r="W1182" t="str">
            <v>-</v>
          </cell>
          <cell r="X1182" t="str">
            <v>Registered</v>
          </cell>
        </row>
        <row r="1183">
          <cell r="A1183" t="str">
            <v>KK09410A</v>
          </cell>
          <cell r="B1183">
            <v>4.125</v>
          </cell>
          <cell r="C1183">
            <v>39913</v>
          </cell>
          <cell r="D1183">
            <v>0.11</v>
          </cell>
          <cell r="E1183" t="str">
            <v>Straight</v>
          </cell>
          <cell r="F1183" t="str">
            <v>Fixed</v>
          </cell>
          <cell r="I1183" t="str">
            <v>-</v>
          </cell>
          <cell r="J1183" t="str">
            <v>-</v>
          </cell>
          <cell r="K1183" t="str">
            <v>-</v>
          </cell>
          <cell r="L1183" t="str">
            <v>-</v>
          </cell>
          <cell r="M1183" t="str">
            <v>-</v>
          </cell>
          <cell r="N1183" t="str">
            <v>-</v>
          </cell>
          <cell r="O1183">
            <v>2.6862360000000001</v>
          </cell>
          <cell r="P1183">
            <v>127.86020000000001</v>
          </cell>
          <cell r="Q1183">
            <v>2.6862360000000001</v>
          </cell>
          <cell r="R1183" t="str">
            <v>-</v>
          </cell>
          <cell r="S1183">
            <v>100.15260000000001</v>
          </cell>
          <cell r="T1183">
            <v>1.5708899999999999</v>
          </cell>
          <cell r="U1183">
            <v>0.109267</v>
          </cell>
          <cell r="V1183">
            <v>2.3879000000000001E-2</v>
          </cell>
          <cell r="W1183" t="str">
            <v>-</v>
          </cell>
          <cell r="X1183" t="str">
            <v>Registered</v>
          </cell>
        </row>
        <row r="1184">
          <cell r="A1184" t="str">
            <v>KK09410B</v>
          </cell>
          <cell r="B1184">
            <v>2</v>
          </cell>
          <cell r="C1184">
            <v>39913</v>
          </cell>
          <cell r="D1184">
            <v>0.11</v>
          </cell>
          <cell r="E1184" t="str">
            <v>Straight</v>
          </cell>
          <cell r="F1184" t="str">
            <v>Fixed</v>
          </cell>
          <cell r="I1184" t="str">
            <v>-</v>
          </cell>
          <cell r="J1184" t="str">
            <v>-</v>
          </cell>
          <cell r="K1184" t="str">
            <v>-</v>
          </cell>
          <cell r="L1184" t="str">
            <v>-</v>
          </cell>
          <cell r="M1184" t="str">
            <v>-</v>
          </cell>
          <cell r="N1184" t="str">
            <v>-</v>
          </cell>
          <cell r="O1184">
            <v>2.6862360000000001</v>
          </cell>
          <cell r="P1184">
            <v>127.86020000000001</v>
          </cell>
          <cell r="Q1184">
            <v>2.6862360000000001</v>
          </cell>
          <cell r="R1184" t="str">
            <v>-</v>
          </cell>
          <cell r="S1184">
            <v>99.924711000000002</v>
          </cell>
          <cell r="T1184">
            <v>0.10410999999999999</v>
          </cell>
          <cell r="U1184">
            <v>0.109267</v>
          </cell>
          <cell r="V1184">
            <v>2.3879000000000001E-2</v>
          </cell>
          <cell r="W1184" t="str">
            <v>-</v>
          </cell>
          <cell r="X1184" t="str">
            <v>Registered</v>
          </cell>
        </row>
        <row r="1185">
          <cell r="A1185" t="str">
            <v>KK09803A</v>
          </cell>
          <cell r="B1185">
            <v>2</v>
          </cell>
          <cell r="C1185">
            <v>40028</v>
          </cell>
          <cell r="D1185">
            <v>0.42</v>
          </cell>
          <cell r="E1185" t="str">
            <v>Straight</v>
          </cell>
          <cell r="F1185" t="str">
            <v>Fixed</v>
          </cell>
          <cell r="I1185" t="str">
            <v>-</v>
          </cell>
          <cell r="J1185" t="str">
            <v>-</v>
          </cell>
          <cell r="K1185" t="str">
            <v>-</v>
          </cell>
          <cell r="L1185" t="str">
            <v>-</v>
          </cell>
          <cell r="M1185" t="str">
            <v>-</v>
          </cell>
          <cell r="N1185" t="str">
            <v>-</v>
          </cell>
          <cell r="O1185">
            <v>2.8873280000000001</v>
          </cell>
          <cell r="P1185">
            <v>149.794703</v>
          </cell>
          <cell r="Q1185">
            <v>2.8873280000000001</v>
          </cell>
          <cell r="R1185" t="str">
            <v>-</v>
          </cell>
          <cell r="S1185">
            <v>99.626491999999999</v>
          </cell>
          <cell r="T1185">
            <v>0.10410999999999999</v>
          </cell>
          <cell r="U1185">
            <v>0.419514</v>
          </cell>
          <cell r="V1185">
            <v>0.35198400000000002</v>
          </cell>
          <cell r="W1185" t="str">
            <v>-</v>
          </cell>
          <cell r="X1185" t="str">
            <v>Mark to Market</v>
          </cell>
        </row>
        <row r="1186">
          <cell r="A1186" t="str">
            <v>KK09915A</v>
          </cell>
          <cell r="B1186">
            <v>2.75</v>
          </cell>
          <cell r="C1186">
            <v>40071</v>
          </cell>
          <cell r="D1186">
            <v>0.54</v>
          </cell>
          <cell r="E1186" t="str">
            <v>Straight</v>
          </cell>
          <cell r="F1186" t="str">
            <v>Fixed</v>
          </cell>
          <cell r="I1186" t="str">
            <v>-</v>
          </cell>
          <cell r="J1186" t="str">
            <v>-</v>
          </cell>
          <cell r="K1186" t="str">
            <v>-</v>
          </cell>
          <cell r="L1186" t="str">
            <v>-</v>
          </cell>
          <cell r="M1186" t="str">
            <v>-</v>
          </cell>
          <cell r="N1186" t="str">
            <v>-</v>
          </cell>
          <cell r="O1186">
            <v>2.983546</v>
          </cell>
          <cell r="P1186">
            <v>159.62744599999999</v>
          </cell>
          <cell r="Q1186">
            <v>2.983546</v>
          </cell>
          <cell r="R1186" t="str">
            <v>-</v>
          </cell>
          <cell r="S1186">
            <v>99.869567000000004</v>
          </cell>
          <cell r="T1186">
            <v>0.36164400000000002</v>
          </cell>
          <cell r="U1186">
            <v>0.53382600000000002</v>
          </cell>
          <cell r="V1186">
            <v>0.56994</v>
          </cell>
          <cell r="W1186" t="str">
            <v>-</v>
          </cell>
          <cell r="X1186" t="str">
            <v>Mark to Market</v>
          </cell>
        </row>
        <row r="1187">
          <cell r="A1187" t="str">
            <v>KSL09511A</v>
          </cell>
          <cell r="B1187">
            <v>0</v>
          </cell>
          <cell r="C1187">
            <v>39944</v>
          </cell>
          <cell r="D1187">
            <v>0.19</v>
          </cell>
          <cell r="E1187" t="str">
            <v>Straight</v>
          </cell>
          <cell r="F1187" t="str">
            <v>Fixed</v>
          </cell>
          <cell r="I1187" t="str">
            <v>-</v>
          </cell>
          <cell r="J1187" t="str">
            <v>-</v>
          </cell>
          <cell r="K1187" t="str">
            <v>-</v>
          </cell>
          <cell r="L1187" t="str">
            <v>-</v>
          </cell>
          <cell r="M1187" t="str">
            <v>-</v>
          </cell>
          <cell r="N1187" t="str">
            <v>-</v>
          </cell>
          <cell r="O1187">
            <v>2.9931580000000002</v>
          </cell>
          <cell r="P1187">
            <v>159.98306099999999</v>
          </cell>
          <cell r="Q1187">
            <v>2.9931580000000002</v>
          </cell>
          <cell r="R1187" t="str">
            <v>-</v>
          </cell>
          <cell r="S1187">
            <v>99.421139999999994</v>
          </cell>
          <cell r="T1187">
            <v>0</v>
          </cell>
          <cell r="U1187">
            <v>0.19339500000000001</v>
          </cell>
          <cell r="V1187">
            <v>7.4802999999999994E-2</v>
          </cell>
          <cell r="W1187" t="str">
            <v>-</v>
          </cell>
          <cell r="X1187" t="str">
            <v>Registered</v>
          </cell>
        </row>
        <row r="1188">
          <cell r="A1188" t="str">
            <v>KSL09525A</v>
          </cell>
          <cell r="B1188">
            <v>0</v>
          </cell>
          <cell r="C1188">
            <v>39958</v>
          </cell>
          <cell r="D1188">
            <v>0.23</v>
          </cell>
          <cell r="E1188" t="str">
            <v>Straight</v>
          </cell>
          <cell r="F1188" t="str">
            <v>Fixed</v>
          </cell>
          <cell r="I1188" t="str">
            <v>-</v>
          </cell>
          <cell r="J1188" t="str">
            <v>-</v>
          </cell>
          <cell r="K1188" t="str">
            <v>-</v>
          </cell>
          <cell r="L1188" t="str">
            <v>-</v>
          </cell>
          <cell r="M1188" t="str">
            <v>-</v>
          </cell>
          <cell r="N1188" t="str">
            <v>-</v>
          </cell>
          <cell r="O1188">
            <v>3.0231170000000001</v>
          </cell>
          <cell r="P1188">
            <v>163.273313</v>
          </cell>
          <cell r="Q1188">
            <v>3.0231170000000001</v>
          </cell>
          <cell r="R1188" t="str">
            <v>-</v>
          </cell>
          <cell r="S1188">
            <v>99.300908000000007</v>
          </cell>
          <cell r="T1188">
            <v>0</v>
          </cell>
          <cell r="U1188">
            <v>0.23124900000000001</v>
          </cell>
          <cell r="V1188">
            <v>0.10695200000000001</v>
          </cell>
          <cell r="W1188" t="str">
            <v>-</v>
          </cell>
          <cell r="X1188" t="str">
            <v>Registered</v>
          </cell>
        </row>
        <row r="1189">
          <cell r="A1189" t="str">
            <v>KSL09813A</v>
          </cell>
          <cell r="B1189">
            <v>0</v>
          </cell>
          <cell r="C1189">
            <v>40038</v>
          </cell>
          <cell r="D1189">
            <v>0.45</v>
          </cell>
          <cell r="E1189" t="str">
            <v>Straight</v>
          </cell>
          <cell r="F1189" t="str">
            <v>Fixed</v>
          </cell>
          <cell r="I1189">
            <v>39869</v>
          </cell>
          <cell r="J1189">
            <v>2.97</v>
          </cell>
          <cell r="K1189" t="str">
            <v>-</v>
          </cell>
          <cell r="L1189" t="str">
            <v>-</v>
          </cell>
          <cell r="M1189" t="str">
            <v>-</v>
          </cell>
          <cell r="N1189" t="str">
            <v>-</v>
          </cell>
          <cell r="O1189">
            <v>3.1928100000000001</v>
          </cell>
          <cell r="P1189">
            <v>180.859298</v>
          </cell>
          <cell r="Q1189">
            <v>3.1928100000000001</v>
          </cell>
          <cell r="R1189" t="str">
            <v>-</v>
          </cell>
          <cell r="S1189">
            <v>98.577209999999994</v>
          </cell>
          <cell r="T1189">
            <v>0</v>
          </cell>
          <cell r="U1189">
            <v>0.44562299999999999</v>
          </cell>
          <cell r="V1189">
            <v>0.39716000000000001</v>
          </cell>
          <cell r="W1189" t="str">
            <v>-</v>
          </cell>
          <cell r="X1189" t="str">
            <v>Registered</v>
          </cell>
        </row>
        <row r="1190">
          <cell r="A1190" t="str">
            <v>KSL09813B</v>
          </cell>
          <cell r="B1190">
            <v>0</v>
          </cell>
          <cell r="C1190">
            <v>40038</v>
          </cell>
          <cell r="D1190">
            <v>0.45</v>
          </cell>
          <cell r="E1190" t="str">
            <v>Straight</v>
          </cell>
          <cell r="F1190" t="str">
            <v>Fixed</v>
          </cell>
          <cell r="I1190">
            <v>39867</v>
          </cell>
          <cell r="J1190">
            <v>3.1</v>
          </cell>
          <cell r="K1190" t="str">
            <v>-</v>
          </cell>
          <cell r="L1190" t="str">
            <v>-</v>
          </cell>
          <cell r="M1190" t="str">
            <v>-</v>
          </cell>
          <cell r="N1190" t="str">
            <v>-</v>
          </cell>
          <cell r="O1190">
            <v>3.1928100000000001</v>
          </cell>
          <cell r="P1190">
            <v>180.859298</v>
          </cell>
          <cell r="Q1190">
            <v>3.1928100000000001</v>
          </cell>
          <cell r="R1190" t="str">
            <v>-</v>
          </cell>
          <cell r="S1190">
            <v>98.577209999999994</v>
          </cell>
          <cell r="T1190">
            <v>0</v>
          </cell>
          <cell r="U1190">
            <v>0.44562299999999999</v>
          </cell>
          <cell r="V1190">
            <v>0.39716000000000001</v>
          </cell>
          <cell r="W1190" t="str">
            <v>-</v>
          </cell>
          <cell r="X1190" t="str">
            <v>Registered</v>
          </cell>
        </row>
        <row r="1191">
          <cell r="A1191" t="str">
            <v>KTB09331A</v>
          </cell>
          <cell r="B1191">
            <v>3.85</v>
          </cell>
          <cell r="C1191">
            <v>39903</v>
          </cell>
          <cell r="D1191">
            <v>0.08</v>
          </cell>
          <cell r="E1191" t="str">
            <v>Straight</v>
          </cell>
          <cell r="F1191" t="str">
            <v>Fixed</v>
          </cell>
          <cell r="I1191" t="str">
            <v>-</v>
          </cell>
          <cell r="J1191" t="str">
            <v>-</v>
          </cell>
          <cell r="K1191" t="str">
            <v>-</v>
          </cell>
          <cell r="L1191" t="str">
            <v>-</v>
          </cell>
          <cell r="M1191" t="str">
            <v>-</v>
          </cell>
          <cell r="N1191" t="str">
            <v>-</v>
          </cell>
          <cell r="O1191">
            <v>2.2017069999999999</v>
          </cell>
          <cell r="P1191">
            <v>78.055735999999996</v>
          </cell>
          <cell r="Q1191">
            <v>2.2017069999999999</v>
          </cell>
          <cell r="R1191" t="str">
            <v>-</v>
          </cell>
          <cell r="S1191">
            <v>100.13245000000001</v>
          </cell>
          <cell r="T1191">
            <v>1.54</v>
          </cell>
          <cell r="U1191">
            <v>8.2043000000000005E-2</v>
          </cell>
          <cell r="V1191">
            <v>1.3462E-2</v>
          </cell>
          <cell r="W1191" t="str">
            <v>-</v>
          </cell>
          <cell r="X1191" t="str">
            <v>Mark to Market</v>
          </cell>
        </row>
        <row r="1192">
          <cell r="A1192" t="str">
            <v>KTB09428A</v>
          </cell>
          <cell r="B1192">
            <v>3.7</v>
          </cell>
          <cell r="C1192">
            <v>39931</v>
          </cell>
          <cell r="D1192">
            <v>0.16</v>
          </cell>
          <cell r="E1192" t="str">
            <v>Straight</v>
          </cell>
          <cell r="F1192" t="str">
            <v>Fixed</v>
          </cell>
          <cell r="I1192" t="str">
            <v>-</v>
          </cell>
          <cell r="J1192" t="str">
            <v>-</v>
          </cell>
          <cell r="K1192" t="str">
            <v>-</v>
          </cell>
          <cell r="L1192" t="str">
            <v>-</v>
          </cell>
          <cell r="M1192" t="str">
            <v>-</v>
          </cell>
          <cell r="N1192" t="str">
            <v>-</v>
          </cell>
          <cell r="O1192">
            <v>2.2200709999999999</v>
          </cell>
          <cell r="P1192">
            <v>80.717226999999994</v>
          </cell>
          <cell r="Q1192">
            <v>2.2200709999999999</v>
          </cell>
          <cell r="R1192" t="str">
            <v>-</v>
          </cell>
          <cell r="S1192">
            <v>100.229922</v>
          </cell>
          <cell r="T1192">
            <v>1.2569859999999999</v>
          </cell>
          <cell r="U1192">
            <v>0.15834599999999999</v>
          </cell>
          <cell r="V1192">
            <v>5.0146999999999997E-2</v>
          </cell>
          <cell r="W1192" t="str">
            <v>-</v>
          </cell>
          <cell r="X1192" t="str">
            <v>Mark to Market</v>
          </cell>
        </row>
        <row r="1193">
          <cell r="A1193" t="str">
            <v>KTB09511A</v>
          </cell>
          <cell r="B1193">
            <v>3.7</v>
          </cell>
          <cell r="C1193">
            <v>39944</v>
          </cell>
          <cell r="D1193">
            <v>0.19</v>
          </cell>
          <cell r="E1193" t="str">
            <v>Straight</v>
          </cell>
          <cell r="F1193" t="str">
            <v>Fixed</v>
          </cell>
          <cell r="I1193" t="str">
            <v>-</v>
          </cell>
          <cell r="J1193" t="str">
            <v>-</v>
          </cell>
          <cell r="K1193" t="str">
            <v>-</v>
          </cell>
          <cell r="L1193" t="str">
            <v>-</v>
          </cell>
          <cell r="M1193" t="str">
            <v>-</v>
          </cell>
          <cell r="N1193" t="str">
            <v>-</v>
          </cell>
          <cell r="O1193">
            <v>2.228596</v>
          </cell>
          <cell r="P1193">
            <v>81.911648</v>
          </cell>
          <cell r="Q1193">
            <v>2.228596</v>
          </cell>
          <cell r="R1193" t="str">
            <v>-</v>
          </cell>
          <cell r="S1193">
            <v>100.28012699999999</v>
          </cell>
          <cell r="T1193">
            <v>1.125205</v>
          </cell>
          <cell r="U1193">
            <v>0.19368099999999999</v>
          </cell>
          <cell r="V1193">
            <v>7.5024999999999994E-2</v>
          </cell>
          <cell r="W1193" t="str">
            <v>-</v>
          </cell>
          <cell r="X1193" t="str">
            <v>Mark to Market</v>
          </cell>
        </row>
        <row r="1194">
          <cell r="A1194" t="str">
            <v>KTB09525A</v>
          </cell>
          <cell r="B1194">
            <v>3.55</v>
          </cell>
          <cell r="C1194">
            <v>39958</v>
          </cell>
          <cell r="D1194">
            <v>0.23</v>
          </cell>
          <cell r="E1194" t="str">
            <v>Straight</v>
          </cell>
          <cell r="F1194" t="str">
            <v>Fixed</v>
          </cell>
          <cell r="I1194" t="str">
            <v>-</v>
          </cell>
          <cell r="J1194" t="str">
            <v>-</v>
          </cell>
          <cell r="K1194" t="str">
            <v>-</v>
          </cell>
          <cell r="L1194" t="str">
            <v>-</v>
          </cell>
          <cell r="M1194" t="str">
            <v>-</v>
          </cell>
          <cell r="N1194" t="str">
            <v>-</v>
          </cell>
          <cell r="O1194">
            <v>2.237778</v>
          </cell>
          <cell r="P1194">
            <v>83.149261999999993</v>
          </cell>
          <cell r="Q1194">
            <v>2.237778</v>
          </cell>
          <cell r="R1194" t="str">
            <v>-</v>
          </cell>
          <cell r="S1194">
            <v>100.29911</v>
          </cell>
          <cell r="T1194">
            <v>0.94342499999999996</v>
          </cell>
          <cell r="U1194">
            <v>0.23166900000000001</v>
          </cell>
          <cell r="V1194">
            <v>0.10734100000000001</v>
          </cell>
          <cell r="W1194" t="str">
            <v>-</v>
          </cell>
          <cell r="X1194" t="str">
            <v>Mark to Market</v>
          </cell>
        </row>
        <row r="1195">
          <cell r="A1195" t="str">
            <v>KTB09617A</v>
          </cell>
          <cell r="B1195">
            <v>2.6</v>
          </cell>
          <cell r="C1195">
            <v>39981</v>
          </cell>
          <cell r="D1195">
            <v>0.3</v>
          </cell>
          <cell r="E1195" t="str">
            <v>Straight</v>
          </cell>
          <cell r="F1195" t="str">
            <v>Fixed</v>
          </cell>
          <cell r="I1195" t="str">
            <v>-</v>
          </cell>
          <cell r="J1195" t="str">
            <v>-</v>
          </cell>
          <cell r="K1195" t="str">
            <v>-</v>
          </cell>
          <cell r="L1195" t="str">
            <v>-</v>
          </cell>
          <cell r="M1195" t="str">
            <v>-</v>
          </cell>
          <cell r="N1195" t="str">
            <v>-</v>
          </cell>
          <cell r="O1195">
            <v>2.2561800000000001</v>
          </cell>
          <cell r="P1195">
            <v>85.379962000000006</v>
          </cell>
          <cell r="Q1195">
            <v>2.2561800000000001</v>
          </cell>
          <cell r="R1195" t="str">
            <v>-</v>
          </cell>
          <cell r="S1195">
            <v>100.09756299999999</v>
          </cell>
          <cell r="T1195">
            <v>0.52712300000000001</v>
          </cell>
          <cell r="U1195">
            <v>0.29392800000000002</v>
          </cell>
          <cell r="V1195">
            <v>0.172788</v>
          </cell>
          <cell r="W1195" t="str">
            <v>-</v>
          </cell>
          <cell r="X1195" t="str">
            <v>Mark to Market</v>
          </cell>
        </row>
        <row r="1196">
          <cell r="A1196" t="str">
            <v>KTC09302A</v>
          </cell>
          <cell r="B1196">
            <v>0</v>
          </cell>
          <cell r="C1196">
            <v>39874</v>
          </cell>
          <cell r="D1196">
            <v>0</v>
          </cell>
          <cell r="E1196" t="str">
            <v>Straight</v>
          </cell>
          <cell r="F1196" t="str">
            <v>Fixed</v>
          </cell>
          <cell r="I1196" t="str">
            <v>-</v>
          </cell>
          <cell r="J1196" t="str">
            <v>-</v>
          </cell>
          <cell r="K1196" t="str">
            <v>-</v>
          </cell>
          <cell r="L1196" t="str">
            <v>-</v>
          </cell>
          <cell r="M1196" t="str">
            <v>-</v>
          </cell>
          <cell r="N1196" t="str">
            <v>-</v>
          </cell>
          <cell r="O1196">
            <v>3.36985</v>
          </cell>
          <cell r="P1196">
            <v>197.32099400000001</v>
          </cell>
          <cell r="Q1196">
            <v>3.36985</v>
          </cell>
          <cell r="R1196" t="str">
            <v>-</v>
          </cell>
          <cell r="S1196">
            <v>99.990768000000003</v>
          </cell>
          <cell r="T1196">
            <v>0</v>
          </cell>
          <cell r="U1196">
            <v>2.7390000000000001E-3</v>
          </cell>
          <cell r="V1196">
            <v>1.5E-5</v>
          </cell>
          <cell r="W1196" t="str">
            <v>-</v>
          </cell>
          <cell r="X1196" t="str">
            <v>Registered</v>
          </cell>
        </row>
        <row r="1197">
          <cell r="A1197" t="str">
            <v>KTC09302B</v>
          </cell>
          <cell r="B1197">
            <v>0</v>
          </cell>
          <cell r="C1197">
            <v>39874</v>
          </cell>
          <cell r="D1197">
            <v>0</v>
          </cell>
          <cell r="E1197" t="str">
            <v>Straight</v>
          </cell>
          <cell r="F1197" t="str">
            <v>Fixed</v>
          </cell>
          <cell r="I1197" t="str">
            <v>-</v>
          </cell>
          <cell r="J1197" t="str">
            <v>-</v>
          </cell>
          <cell r="K1197" t="str">
            <v>-</v>
          </cell>
          <cell r="L1197" t="str">
            <v>-</v>
          </cell>
          <cell r="M1197" t="str">
            <v>-</v>
          </cell>
          <cell r="N1197" t="str">
            <v>-</v>
          </cell>
          <cell r="O1197">
            <v>3.36985</v>
          </cell>
          <cell r="P1197">
            <v>197.32099400000001</v>
          </cell>
          <cell r="Q1197">
            <v>3.36985</v>
          </cell>
          <cell r="R1197" t="str">
            <v>-</v>
          </cell>
          <cell r="S1197">
            <v>99.990768000000003</v>
          </cell>
          <cell r="T1197">
            <v>0</v>
          </cell>
          <cell r="U1197">
            <v>2.7390000000000001E-3</v>
          </cell>
          <cell r="V1197">
            <v>1.5E-5</v>
          </cell>
          <cell r="W1197" t="str">
            <v>-</v>
          </cell>
          <cell r="X1197" t="str">
            <v>Registered</v>
          </cell>
        </row>
        <row r="1198">
          <cell r="A1198" t="str">
            <v>KTC09302C</v>
          </cell>
          <cell r="B1198">
            <v>0</v>
          </cell>
          <cell r="C1198">
            <v>39874</v>
          </cell>
          <cell r="D1198">
            <v>0</v>
          </cell>
          <cell r="E1198" t="str">
            <v>Straight</v>
          </cell>
          <cell r="F1198" t="str">
            <v>Fixed</v>
          </cell>
          <cell r="I1198" t="str">
            <v>-</v>
          </cell>
          <cell r="J1198" t="str">
            <v>-</v>
          </cell>
          <cell r="K1198" t="str">
            <v>-</v>
          </cell>
          <cell r="L1198" t="str">
            <v>-</v>
          </cell>
          <cell r="M1198" t="str">
            <v>-</v>
          </cell>
          <cell r="N1198" t="str">
            <v>-</v>
          </cell>
          <cell r="O1198">
            <v>3.36985</v>
          </cell>
          <cell r="P1198">
            <v>197.32099400000001</v>
          </cell>
          <cell r="Q1198">
            <v>3.36985</v>
          </cell>
          <cell r="R1198" t="str">
            <v>-</v>
          </cell>
          <cell r="S1198">
            <v>99.990768000000003</v>
          </cell>
          <cell r="T1198">
            <v>0</v>
          </cell>
          <cell r="U1198">
            <v>2.7390000000000001E-3</v>
          </cell>
          <cell r="V1198">
            <v>1.5E-5</v>
          </cell>
          <cell r="W1198" t="str">
            <v>-</v>
          </cell>
          <cell r="X1198" t="str">
            <v>Registered</v>
          </cell>
        </row>
        <row r="1199">
          <cell r="A1199" t="str">
            <v>KTC09302D</v>
          </cell>
          <cell r="B1199">
            <v>0</v>
          </cell>
          <cell r="C1199">
            <v>39874</v>
          </cell>
          <cell r="D1199">
            <v>0</v>
          </cell>
          <cell r="E1199" t="str">
            <v>Straight</v>
          </cell>
          <cell r="F1199" t="str">
            <v>Fixed</v>
          </cell>
          <cell r="I1199" t="str">
            <v>-</v>
          </cell>
          <cell r="J1199" t="str">
            <v>-</v>
          </cell>
          <cell r="K1199" t="str">
            <v>-</v>
          </cell>
          <cell r="L1199" t="str">
            <v>-</v>
          </cell>
          <cell r="M1199" t="str">
            <v>-</v>
          </cell>
          <cell r="N1199" t="str">
            <v>-</v>
          </cell>
          <cell r="O1199">
            <v>3.36985</v>
          </cell>
          <cell r="P1199">
            <v>197.32099400000001</v>
          </cell>
          <cell r="Q1199">
            <v>3.36985</v>
          </cell>
          <cell r="R1199" t="str">
            <v>-</v>
          </cell>
          <cell r="S1199">
            <v>99.990768000000003</v>
          </cell>
          <cell r="T1199">
            <v>0</v>
          </cell>
          <cell r="U1199">
            <v>2.7390000000000001E-3</v>
          </cell>
          <cell r="V1199">
            <v>1.5E-5</v>
          </cell>
          <cell r="W1199" t="str">
            <v>-</v>
          </cell>
          <cell r="X1199" t="str">
            <v>Registered</v>
          </cell>
        </row>
        <row r="1200">
          <cell r="A1200" t="str">
            <v>KTC09302E</v>
          </cell>
          <cell r="B1200">
            <v>0</v>
          </cell>
          <cell r="C1200">
            <v>39874</v>
          </cell>
          <cell r="D1200">
            <v>0</v>
          </cell>
          <cell r="E1200" t="str">
            <v>Straight</v>
          </cell>
          <cell r="F1200" t="str">
            <v>Fixed</v>
          </cell>
          <cell r="I1200" t="str">
            <v>-</v>
          </cell>
          <cell r="J1200" t="str">
            <v>-</v>
          </cell>
          <cell r="K1200" t="str">
            <v>-</v>
          </cell>
          <cell r="L1200" t="str">
            <v>-</v>
          </cell>
          <cell r="M1200" t="str">
            <v>-</v>
          </cell>
          <cell r="N1200" t="str">
            <v>-</v>
          </cell>
          <cell r="O1200">
            <v>3.36985</v>
          </cell>
          <cell r="P1200">
            <v>197.32099400000001</v>
          </cell>
          <cell r="Q1200">
            <v>3.36985</v>
          </cell>
          <cell r="R1200" t="str">
            <v>-</v>
          </cell>
          <cell r="S1200">
            <v>99.990768000000003</v>
          </cell>
          <cell r="T1200">
            <v>0</v>
          </cell>
          <cell r="U1200">
            <v>2.7390000000000001E-3</v>
          </cell>
          <cell r="V1200">
            <v>1.5E-5</v>
          </cell>
          <cell r="W1200" t="str">
            <v>-</v>
          </cell>
          <cell r="X1200" t="str">
            <v>Registered</v>
          </cell>
        </row>
        <row r="1201">
          <cell r="A1201" t="str">
            <v>KTC09302F</v>
          </cell>
          <cell r="B1201">
            <v>0</v>
          </cell>
          <cell r="C1201">
            <v>39874</v>
          </cell>
          <cell r="D1201">
            <v>0</v>
          </cell>
          <cell r="E1201" t="str">
            <v>Straight</v>
          </cell>
          <cell r="F1201" t="str">
            <v>Fixed</v>
          </cell>
          <cell r="I1201" t="str">
            <v>-</v>
          </cell>
          <cell r="J1201" t="str">
            <v>-</v>
          </cell>
          <cell r="K1201" t="str">
            <v>-</v>
          </cell>
          <cell r="L1201" t="str">
            <v>-</v>
          </cell>
          <cell r="M1201" t="str">
            <v>-</v>
          </cell>
          <cell r="N1201" t="str">
            <v>-</v>
          </cell>
          <cell r="O1201">
            <v>3.36985</v>
          </cell>
          <cell r="P1201">
            <v>197.32099400000001</v>
          </cell>
          <cell r="Q1201">
            <v>3.36985</v>
          </cell>
          <cell r="R1201" t="str">
            <v>-</v>
          </cell>
          <cell r="S1201">
            <v>99.990768000000003</v>
          </cell>
          <cell r="T1201">
            <v>0</v>
          </cell>
          <cell r="U1201">
            <v>2.7390000000000001E-3</v>
          </cell>
          <cell r="V1201">
            <v>1.5E-5</v>
          </cell>
          <cell r="W1201" t="str">
            <v>-</v>
          </cell>
          <cell r="X1201" t="str">
            <v>Registered</v>
          </cell>
        </row>
        <row r="1202">
          <cell r="A1202" t="str">
            <v>KTC09303A</v>
          </cell>
          <cell r="B1202">
            <v>0</v>
          </cell>
          <cell r="C1202">
            <v>39875</v>
          </cell>
          <cell r="D1202">
            <v>0.01</v>
          </cell>
          <cell r="E1202" t="str">
            <v>Straight</v>
          </cell>
          <cell r="F1202" t="str">
            <v>Fixed</v>
          </cell>
          <cell r="I1202" t="str">
            <v>-</v>
          </cell>
          <cell r="J1202" t="str">
            <v>-</v>
          </cell>
          <cell r="K1202" t="str">
            <v>-</v>
          </cell>
          <cell r="L1202" t="str">
            <v>-</v>
          </cell>
          <cell r="M1202" t="str">
            <v>-</v>
          </cell>
          <cell r="N1202" t="str">
            <v>-</v>
          </cell>
          <cell r="O1202">
            <v>3.36985</v>
          </cell>
          <cell r="P1202">
            <v>197.339078</v>
          </cell>
          <cell r="Q1202">
            <v>3.36985</v>
          </cell>
          <cell r="R1202" t="str">
            <v>-</v>
          </cell>
          <cell r="S1202">
            <v>99.981538</v>
          </cell>
          <cell r="T1202">
            <v>0</v>
          </cell>
          <cell r="U1202">
            <v>5.4780000000000002E-3</v>
          </cell>
          <cell r="V1202">
            <v>6.0000000000000002E-5</v>
          </cell>
          <cell r="W1202" t="str">
            <v>-</v>
          </cell>
          <cell r="X1202" t="str">
            <v>Registered</v>
          </cell>
        </row>
        <row r="1203">
          <cell r="A1203" t="str">
            <v>KTC09303B</v>
          </cell>
          <cell r="B1203">
            <v>0</v>
          </cell>
          <cell r="C1203">
            <v>39875</v>
          </cell>
          <cell r="D1203">
            <v>0.01</v>
          </cell>
          <cell r="E1203" t="str">
            <v>Straight</v>
          </cell>
          <cell r="F1203" t="str">
            <v>Fixed</v>
          </cell>
          <cell r="I1203" t="str">
            <v>-</v>
          </cell>
          <cell r="J1203" t="str">
            <v>-</v>
          </cell>
          <cell r="K1203" t="str">
            <v>-</v>
          </cell>
          <cell r="L1203" t="str">
            <v>-</v>
          </cell>
          <cell r="M1203" t="str">
            <v>-</v>
          </cell>
          <cell r="N1203" t="str">
            <v>-</v>
          </cell>
          <cell r="O1203">
            <v>3.36985</v>
          </cell>
          <cell r="P1203">
            <v>197.339078</v>
          </cell>
          <cell r="Q1203">
            <v>3.36985</v>
          </cell>
          <cell r="R1203" t="str">
            <v>-</v>
          </cell>
          <cell r="S1203">
            <v>99.981538</v>
          </cell>
          <cell r="T1203">
            <v>0</v>
          </cell>
          <cell r="U1203">
            <v>5.4780000000000002E-3</v>
          </cell>
          <cell r="V1203">
            <v>6.0000000000000002E-5</v>
          </cell>
          <cell r="W1203" t="str">
            <v>-</v>
          </cell>
          <cell r="X1203" t="str">
            <v>Registered</v>
          </cell>
        </row>
        <row r="1204">
          <cell r="A1204" t="str">
            <v>KTC09303C</v>
          </cell>
          <cell r="B1204">
            <v>0</v>
          </cell>
          <cell r="C1204">
            <v>39875</v>
          </cell>
          <cell r="D1204">
            <v>0.01</v>
          </cell>
          <cell r="E1204" t="str">
            <v>Straight</v>
          </cell>
          <cell r="F1204" t="str">
            <v>Fixed</v>
          </cell>
          <cell r="I1204" t="str">
            <v>-</v>
          </cell>
          <cell r="J1204" t="str">
            <v>-</v>
          </cell>
          <cell r="K1204" t="str">
            <v>-</v>
          </cell>
          <cell r="L1204" t="str">
            <v>-</v>
          </cell>
          <cell r="M1204" t="str">
            <v>-</v>
          </cell>
          <cell r="N1204" t="str">
            <v>-</v>
          </cell>
          <cell r="O1204">
            <v>3.36985</v>
          </cell>
          <cell r="P1204">
            <v>197.339078</v>
          </cell>
          <cell r="Q1204">
            <v>3.36985</v>
          </cell>
          <cell r="R1204" t="str">
            <v>-</v>
          </cell>
          <cell r="S1204">
            <v>99.981538</v>
          </cell>
          <cell r="T1204">
            <v>0</v>
          </cell>
          <cell r="U1204">
            <v>5.4780000000000002E-3</v>
          </cell>
          <cell r="V1204">
            <v>6.0000000000000002E-5</v>
          </cell>
          <cell r="W1204" t="str">
            <v>-</v>
          </cell>
          <cell r="X1204" t="str">
            <v>Registered</v>
          </cell>
        </row>
        <row r="1205">
          <cell r="A1205" t="str">
            <v>KTC09304A</v>
          </cell>
          <cell r="B1205">
            <v>0</v>
          </cell>
          <cell r="C1205">
            <v>39876</v>
          </cell>
          <cell r="D1205">
            <v>0.01</v>
          </cell>
          <cell r="E1205" t="str">
            <v>Straight</v>
          </cell>
          <cell r="F1205" t="str">
            <v>Fixed</v>
          </cell>
          <cell r="I1205" t="str">
            <v>-</v>
          </cell>
          <cell r="J1205" t="str">
            <v>-</v>
          </cell>
          <cell r="K1205" t="str">
            <v>-</v>
          </cell>
          <cell r="L1205" t="str">
            <v>-</v>
          </cell>
          <cell r="M1205" t="str">
            <v>-</v>
          </cell>
          <cell r="N1205" t="str">
            <v>-</v>
          </cell>
          <cell r="O1205">
            <v>3.36985</v>
          </cell>
          <cell r="P1205">
            <v>197.35730599999999</v>
          </cell>
          <cell r="Q1205">
            <v>3.36985</v>
          </cell>
          <cell r="R1205" t="str">
            <v>-</v>
          </cell>
          <cell r="S1205">
            <v>99.972309999999993</v>
          </cell>
          <cell r="T1205">
            <v>0</v>
          </cell>
          <cell r="U1205">
            <v>8.2170000000000003E-3</v>
          </cell>
          <cell r="V1205">
            <v>1.35E-4</v>
          </cell>
          <cell r="W1205" t="str">
            <v>-</v>
          </cell>
          <cell r="X1205" t="str">
            <v>Registered</v>
          </cell>
        </row>
        <row r="1206">
          <cell r="A1206" t="str">
            <v>KTC09304B</v>
          </cell>
          <cell r="B1206">
            <v>0</v>
          </cell>
          <cell r="C1206">
            <v>39876</v>
          </cell>
          <cell r="D1206">
            <v>0.01</v>
          </cell>
          <cell r="E1206" t="str">
            <v>Straight</v>
          </cell>
          <cell r="F1206" t="str">
            <v>Fixed</v>
          </cell>
          <cell r="I1206" t="str">
            <v>-</v>
          </cell>
          <cell r="J1206" t="str">
            <v>-</v>
          </cell>
          <cell r="K1206" t="str">
            <v>-</v>
          </cell>
          <cell r="L1206" t="str">
            <v>-</v>
          </cell>
          <cell r="M1206" t="str">
            <v>-</v>
          </cell>
          <cell r="N1206" t="str">
            <v>-</v>
          </cell>
          <cell r="O1206">
            <v>3.36985</v>
          </cell>
          <cell r="P1206">
            <v>197.35730599999999</v>
          </cell>
          <cell r="Q1206">
            <v>3.36985</v>
          </cell>
          <cell r="R1206" t="str">
            <v>-</v>
          </cell>
          <cell r="S1206">
            <v>99.972309999999993</v>
          </cell>
          <cell r="T1206">
            <v>0</v>
          </cell>
          <cell r="U1206">
            <v>8.2170000000000003E-3</v>
          </cell>
          <cell r="V1206">
            <v>1.35E-4</v>
          </cell>
          <cell r="W1206" t="str">
            <v>-</v>
          </cell>
          <cell r="X1206" t="str">
            <v>Registered</v>
          </cell>
        </row>
        <row r="1207">
          <cell r="A1207" t="str">
            <v>KTC09304D</v>
          </cell>
          <cell r="B1207">
            <v>0</v>
          </cell>
          <cell r="C1207">
            <v>39876</v>
          </cell>
          <cell r="D1207">
            <v>0.01</v>
          </cell>
          <cell r="E1207" t="str">
            <v>Straight</v>
          </cell>
          <cell r="F1207" t="str">
            <v>Fixed</v>
          </cell>
          <cell r="I1207" t="str">
            <v>-</v>
          </cell>
          <cell r="J1207" t="str">
            <v>-</v>
          </cell>
          <cell r="K1207" t="str">
            <v>-</v>
          </cell>
          <cell r="L1207" t="str">
            <v>-</v>
          </cell>
          <cell r="M1207" t="str">
            <v>-</v>
          </cell>
          <cell r="N1207" t="str">
            <v>-</v>
          </cell>
          <cell r="O1207">
            <v>3.36985</v>
          </cell>
          <cell r="P1207">
            <v>197.35730599999999</v>
          </cell>
          <cell r="Q1207">
            <v>3.36985</v>
          </cell>
          <cell r="R1207" t="str">
            <v>-</v>
          </cell>
          <cell r="S1207">
            <v>99.972309999999993</v>
          </cell>
          <cell r="T1207">
            <v>0</v>
          </cell>
          <cell r="U1207">
            <v>8.2170000000000003E-3</v>
          </cell>
          <cell r="V1207">
            <v>1.35E-4</v>
          </cell>
          <cell r="W1207" t="str">
            <v>-</v>
          </cell>
          <cell r="X1207" t="str">
            <v>Registered</v>
          </cell>
        </row>
        <row r="1208">
          <cell r="A1208" t="str">
            <v>KTC09305A</v>
          </cell>
          <cell r="B1208">
            <v>0</v>
          </cell>
          <cell r="C1208">
            <v>39877</v>
          </cell>
          <cell r="D1208">
            <v>0.01</v>
          </cell>
          <cell r="E1208" t="str">
            <v>Straight</v>
          </cell>
          <cell r="F1208" t="str">
            <v>Fixed</v>
          </cell>
          <cell r="I1208" t="str">
            <v>-</v>
          </cell>
          <cell r="J1208" t="str">
            <v>-</v>
          </cell>
          <cell r="K1208" t="str">
            <v>-</v>
          </cell>
          <cell r="L1208" t="str">
            <v>-</v>
          </cell>
          <cell r="M1208" t="str">
            <v>-</v>
          </cell>
          <cell r="N1208" t="str">
            <v>-</v>
          </cell>
          <cell r="O1208">
            <v>3.36985</v>
          </cell>
          <cell r="P1208">
            <v>197.37567200000001</v>
          </cell>
          <cell r="Q1208">
            <v>3.36985</v>
          </cell>
          <cell r="R1208" t="str">
            <v>-</v>
          </cell>
          <cell r="S1208">
            <v>99.963083999999995</v>
          </cell>
          <cell r="T1208">
            <v>0</v>
          </cell>
          <cell r="U1208">
            <v>1.0954999999999999E-2</v>
          </cell>
          <cell r="V1208">
            <v>2.4000000000000001E-4</v>
          </cell>
          <cell r="W1208" t="str">
            <v>-</v>
          </cell>
          <cell r="X1208" t="str">
            <v>Registered</v>
          </cell>
        </row>
        <row r="1209">
          <cell r="A1209" t="str">
            <v>KTC09305B</v>
          </cell>
          <cell r="B1209">
            <v>0</v>
          </cell>
          <cell r="C1209">
            <v>39877</v>
          </cell>
          <cell r="D1209">
            <v>0.01</v>
          </cell>
          <cell r="E1209" t="str">
            <v>Straight</v>
          </cell>
          <cell r="F1209" t="str">
            <v>Fixed</v>
          </cell>
          <cell r="I1209" t="str">
            <v>-</v>
          </cell>
          <cell r="J1209" t="str">
            <v>-</v>
          </cell>
          <cell r="K1209" t="str">
            <v>-</v>
          </cell>
          <cell r="L1209" t="str">
            <v>-</v>
          </cell>
          <cell r="M1209" t="str">
            <v>-</v>
          </cell>
          <cell r="N1209" t="str">
            <v>-</v>
          </cell>
          <cell r="O1209">
            <v>3.36985</v>
          </cell>
          <cell r="P1209">
            <v>197.37567200000001</v>
          </cell>
          <cell r="Q1209">
            <v>3.36985</v>
          </cell>
          <cell r="R1209" t="str">
            <v>-</v>
          </cell>
          <cell r="S1209">
            <v>99.963083999999995</v>
          </cell>
          <cell r="T1209">
            <v>0</v>
          </cell>
          <cell r="U1209">
            <v>1.0954999999999999E-2</v>
          </cell>
          <cell r="V1209">
            <v>2.4000000000000001E-4</v>
          </cell>
          <cell r="W1209" t="str">
            <v>-</v>
          </cell>
          <cell r="X1209" t="str">
            <v>Registered</v>
          </cell>
        </row>
        <row r="1210">
          <cell r="A1210" t="str">
            <v>KTC09306A</v>
          </cell>
          <cell r="B1210">
            <v>0</v>
          </cell>
          <cell r="C1210">
            <v>39878</v>
          </cell>
          <cell r="D1210">
            <v>0.01</v>
          </cell>
          <cell r="E1210" t="str">
            <v>Straight</v>
          </cell>
          <cell r="F1210" t="str">
            <v>Fixed</v>
          </cell>
          <cell r="I1210" t="str">
            <v>-</v>
          </cell>
          <cell r="J1210" t="str">
            <v>-</v>
          </cell>
          <cell r="K1210" t="str">
            <v>-</v>
          </cell>
          <cell r="L1210" t="str">
            <v>-</v>
          </cell>
          <cell r="M1210" t="str">
            <v>-</v>
          </cell>
          <cell r="N1210" t="str">
            <v>-</v>
          </cell>
          <cell r="O1210">
            <v>3.36985</v>
          </cell>
          <cell r="P1210">
            <v>197.39417</v>
          </cell>
          <cell r="Q1210">
            <v>3.36985</v>
          </cell>
          <cell r="R1210" t="str">
            <v>-</v>
          </cell>
          <cell r="S1210">
            <v>99.953858999999994</v>
          </cell>
          <cell r="T1210">
            <v>0</v>
          </cell>
          <cell r="U1210">
            <v>1.3691999999999999E-2</v>
          </cell>
          <cell r="V1210">
            <v>3.7500000000000001E-4</v>
          </cell>
          <cell r="W1210" t="str">
            <v>-</v>
          </cell>
          <cell r="X1210" t="str">
            <v>Registered</v>
          </cell>
        </row>
        <row r="1211">
          <cell r="A1211" t="str">
            <v>KTC09306B</v>
          </cell>
          <cell r="B1211">
            <v>0</v>
          </cell>
          <cell r="C1211">
            <v>39878</v>
          </cell>
          <cell r="D1211">
            <v>0.01</v>
          </cell>
          <cell r="E1211" t="str">
            <v>Straight</v>
          </cell>
          <cell r="F1211" t="str">
            <v>Fixed</v>
          </cell>
          <cell r="I1211" t="str">
            <v>-</v>
          </cell>
          <cell r="J1211" t="str">
            <v>-</v>
          </cell>
          <cell r="K1211" t="str">
            <v>-</v>
          </cell>
          <cell r="L1211" t="str">
            <v>-</v>
          </cell>
          <cell r="M1211" t="str">
            <v>-</v>
          </cell>
          <cell r="N1211" t="str">
            <v>-</v>
          </cell>
          <cell r="O1211">
            <v>3.36985</v>
          </cell>
          <cell r="P1211">
            <v>197.39417</v>
          </cell>
          <cell r="Q1211">
            <v>3.36985</v>
          </cell>
          <cell r="R1211" t="str">
            <v>-</v>
          </cell>
          <cell r="S1211">
            <v>99.953858999999994</v>
          </cell>
          <cell r="T1211">
            <v>0</v>
          </cell>
          <cell r="U1211">
            <v>1.3691999999999999E-2</v>
          </cell>
          <cell r="V1211">
            <v>3.7500000000000001E-4</v>
          </cell>
          <cell r="W1211" t="str">
            <v>-</v>
          </cell>
          <cell r="X1211" t="str">
            <v>Registered</v>
          </cell>
        </row>
        <row r="1212">
          <cell r="A1212" t="str">
            <v>KTC09309A</v>
          </cell>
          <cell r="B1212">
            <v>0</v>
          </cell>
          <cell r="C1212">
            <v>39881</v>
          </cell>
          <cell r="D1212">
            <v>0.02</v>
          </cell>
          <cell r="E1212" t="str">
            <v>Straight</v>
          </cell>
          <cell r="F1212" t="str">
            <v>Fixed</v>
          </cell>
          <cell r="I1212" t="str">
            <v>-</v>
          </cell>
          <cell r="J1212" t="str">
            <v>-</v>
          </cell>
          <cell r="K1212" t="str">
            <v>-</v>
          </cell>
          <cell r="L1212" t="str">
            <v>-</v>
          </cell>
          <cell r="M1212" t="str">
            <v>-</v>
          </cell>
          <cell r="N1212" t="str">
            <v>-</v>
          </cell>
          <cell r="O1212">
            <v>3.36985</v>
          </cell>
          <cell r="P1212">
            <v>197.450401</v>
          </cell>
          <cell r="Q1212">
            <v>3.36985</v>
          </cell>
          <cell r="R1212" t="str">
            <v>-</v>
          </cell>
          <cell r="S1212">
            <v>99.926195000000007</v>
          </cell>
          <cell r="T1212">
            <v>0</v>
          </cell>
          <cell r="U1212">
            <v>2.1902000000000001E-2</v>
          </cell>
          <cell r="V1212">
            <v>9.59E-4</v>
          </cell>
          <cell r="W1212" t="str">
            <v>-</v>
          </cell>
          <cell r="X1212" t="str">
            <v>Registered</v>
          </cell>
        </row>
        <row r="1213">
          <cell r="A1213" t="str">
            <v>KTC09309B</v>
          </cell>
          <cell r="B1213">
            <v>0</v>
          </cell>
          <cell r="C1213">
            <v>39881</v>
          </cell>
          <cell r="D1213">
            <v>0.02</v>
          </cell>
          <cell r="E1213" t="str">
            <v>Straight</v>
          </cell>
          <cell r="F1213" t="str">
            <v>Fixed</v>
          </cell>
          <cell r="I1213" t="str">
            <v>-</v>
          </cell>
          <cell r="J1213" t="str">
            <v>-</v>
          </cell>
          <cell r="K1213" t="str">
            <v>-</v>
          </cell>
          <cell r="L1213" t="str">
            <v>-</v>
          </cell>
          <cell r="M1213" t="str">
            <v>-</v>
          </cell>
          <cell r="N1213" t="str">
            <v>-</v>
          </cell>
          <cell r="O1213">
            <v>3.36985</v>
          </cell>
          <cell r="P1213">
            <v>197.450401</v>
          </cell>
          <cell r="Q1213">
            <v>3.36985</v>
          </cell>
          <cell r="R1213" t="str">
            <v>-</v>
          </cell>
          <cell r="S1213">
            <v>99.926195000000007</v>
          </cell>
          <cell r="T1213">
            <v>0</v>
          </cell>
          <cell r="U1213">
            <v>2.1902000000000001E-2</v>
          </cell>
          <cell r="V1213">
            <v>9.59E-4</v>
          </cell>
          <cell r="W1213" t="str">
            <v>-</v>
          </cell>
          <cell r="X1213" t="str">
            <v>Registered</v>
          </cell>
        </row>
        <row r="1214">
          <cell r="A1214" t="str">
            <v>KTC09309C</v>
          </cell>
          <cell r="B1214">
            <v>0</v>
          </cell>
          <cell r="C1214">
            <v>39881</v>
          </cell>
          <cell r="D1214">
            <v>0.02</v>
          </cell>
          <cell r="E1214" t="str">
            <v>Straight</v>
          </cell>
          <cell r="F1214" t="str">
            <v>Fixed</v>
          </cell>
          <cell r="I1214" t="str">
            <v>-</v>
          </cell>
          <cell r="J1214" t="str">
            <v>-</v>
          </cell>
          <cell r="K1214" t="str">
            <v>-</v>
          </cell>
          <cell r="L1214" t="str">
            <v>-</v>
          </cell>
          <cell r="M1214" t="str">
            <v>-</v>
          </cell>
          <cell r="N1214" t="str">
            <v>-</v>
          </cell>
          <cell r="O1214">
            <v>3.36985</v>
          </cell>
          <cell r="P1214">
            <v>197.450401</v>
          </cell>
          <cell r="Q1214">
            <v>3.36985</v>
          </cell>
          <cell r="R1214" t="str">
            <v>-</v>
          </cell>
          <cell r="S1214">
            <v>99.926195000000007</v>
          </cell>
          <cell r="T1214">
            <v>0</v>
          </cell>
          <cell r="U1214">
            <v>2.1902000000000001E-2</v>
          </cell>
          <cell r="V1214">
            <v>9.59E-4</v>
          </cell>
          <cell r="W1214" t="str">
            <v>-</v>
          </cell>
          <cell r="X1214" t="str">
            <v>Registered</v>
          </cell>
        </row>
        <row r="1215">
          <cell r="A1215" t="str">
            <v>KTC09309D</v>
          </cell>
          <cell r="B1215">
            <v>0</v>
          </cell>
          <cell r="C1215">
            <v>39881</v>
          </cell>
          <cell r="D1215">
            <v>0.02</v>
          </cell>
          <cell r="E1215" t="str">
            <v>Straight</v>
          </cell>
          <cell r="F1215" t="str">
            <v>Fixed</v>
          </cell>
          <cell r="I1215" t="str">
            <v>-</v>
          </cell>
          <cell r="J1215" t="str">
            <v>-</v>
          </cell>
          <cell r="K1215" t="str">
            <v>-</v>
          </cell>
          <cell r="L1215" t="str">
            <v>-</v>
          </cell>
          <cell r="M1215" t="str">
            <v>-</v>
          </cell>
          <cell r="N1215" t="str">
            <v>-</v>
          </cell>
          <cell r="O1215">
            <v>3.36985</v>
          </cell>
          <cell r="P1215">
            <v>197.450401</v>
          </cell>
          <cell r="Q1215">
            <v>3.36985</v>
          </cell>
          <cell r="R1215" t="str">
            <v>-</v>
          </cell>
          <cell r="S1215">
            <v>99.926195000000007</v>
          </cell>
          <cell r="T1215">
            <v>0</v>
          </cell>
          <cell r="U1215">
            <v>2.1902000000000001E-2</v>
          </cell>
          <cell r="V1215">
            <v>9.59E-4</v>
          </cell>
          <cell r="W1215" t="str">
            <v>-</v>
          </cell>
          <cell r="X1215" t="str">
            <v>Registered</v>
          </cell>
        </row>
        <row r="1216">
          <cell r="A1216" t="str">
            <v>KTC09310A</v>
          </cell>
          <cell r="B1216">
            <v>0</v>
          </cell>
          <cell r="C1216">
            <v>39882</v>
          </cell>
          <cell r="D1216">
            <v>0.02</v>
          </cell>
          <cell r="E1216" t="str">
            <v>Straight</v>
          </cell>
          <cell r="F1216" t="str">
            <v>Fixed</v>
          </cell>
          <cell r="I1216" t="str">
            <v>-</v>
          </cell>
          <cell r="J1216" t="str">
            <v>-</v>
          </cell>
          <cell r="K1216" t="str">
            <v>-</v>
          </cell>
          <cell r="L1216" t="str">
            <v>-</v>
          </cell>
          <cell r="M1216" t="str">
            <v>-</v>
          </cell>
          <cell r="N1216" t="str">
            <v>-</v>
          </cell>
          <cell r="O1216">
            <v>3.36985</v>
          </cell>
          <cell r="P1216">
            <v>197.469371</v>
          </cell>
          <cell r="Q1216">
            <v>3.36985</v>
          </cell>
          <cell r="R1216" t="str">
            <v>-</v>
          </cell>
          <cell r="S1216">
            <v>99.916977000000003</v>
          </cell>
          <cell r="T1216">
            <v>0</v>
          </cell>
          <cell r="U1216">
            <v>2.4636999999999999E-2</v>
          </cell>
          <cell r="V1216">
            <v>1.214E-3</v>
          </cell>
          <cell r="W1216" t="str">
            <v>-</v>
          </cell>
          <cell r="X1216" t="str">
            <v>Registered</v>
          </cell>
        </row>
        <row r="1217">
          <cell r="A1217" t="str">
            <v>KTC09311A</v>
          </cell>
          <cell r="B1217">
            <v>0</v>
          </cell>
          <cell r="C1217">
            <v>39883</v>
          </cell>
          <cell r="D1217">
            <v>0.03</v>
          </cell>
          <cell r="E1217" t="str">
            <v>Straight</v>
          </cell>
          <cell r="F1217" t="str">
            <v>Fixed</v>
          </cell>
          <cell r="I1217" t="str">
            <v>-</v>
          </cell>
          <cell r="J1217" t="str">
            <v>-</v>
          </cell>
          <cell r="K1217" t="str">
            <v>-</v>
          </cell>
          <cell r="L1217" t="str">
            <v>-</v>
          </cell>
          <cell r="M1217" t="str">
            <v>-</v>
          </cell>
          <cell r="N1217" t="str">
            <v>-</v>
          </cell>
          <cell r="O1217">
            <v>3.36985</v>
          </cell>
          <cell r="P1217">
            <v>197.48844500000001</v>
          </cell>
          <cell r="Q1217">
            <v>3.36985</v>
          </cell>
          <cell r="R1217" t="str">
            <v>-</v>
          </cell>
          <cell r="S1217">
            <v>99.907760999999994</v>
          </cell>
          <cell r="T1217">
            <v>0</v>
          </cell>
          <cell r="U1217">
            <v>2.7372E-2</v>
          </cell>
          <cell r="V1217">
            <v>1.498E-3</v>
          </cell>
          <cell r="W1217" t="str">
            <v>-</v>
          </cell>
          <cell r="X1217" t="str">
            <v>Registered</v>
          </cell>
        </row>
        <row r="1218">
          <cell r="A1218" t="str">
            <v>KTC09311B</v>
          </cell>
          <cell r="B1218">
            <v>0</v>
          </cell>
          <cell r="C1218">
            <v>39883</v>
          </cell>
          <cell r="D1218">
            <v>0.03</v>
          </cell>
          <cell r="E1218" t="str">
            <v>Straight</v>
          </cell>
          <cell r="F1218" t="str">
            <v>Fixed</v>
          </cell>
          <cell r="I1218" t="str">
            <v>-</v>
          </cell>
          <cell r="J1218" t="str">
            <v>-</v>
          </cell>
          <cell r="K1218" t="str">
            <v>-</v>
          </cell>
          <cell r="L1218" t="str">
            <v>-</v>
          </cell>
          <cell r="M1218" t="str">
            <v>-</v>
          </cell>
          <cell r="N1218" t="str">
            <v>-</v>
          </cell>
          <cell r="O1218">
            <v>3.36985</v>
          </cell>
          <cell r="P1218">
            <v>197.48844500000001</v>
          </cell>
          <cell r="Q1218">
            <v>3.36985</v>
          </cell>
          <cell r="R1218" t="str">
            <v>-</v>
          </cell>
          <cell r="S1218">
            <v>99.907760999999994</v>
          </cell>
          <cell r="T1218">
            <v>0</v>
          </cell>
          <cell r="U1218">
            <v>2.7372E-2</v>
          </cell>
          <cell r="V1218">
            <v>1.498E-3</v>
          </cell>
          <cell r="W1218" t="str">
            <v>-</v>
          </cell>
          <cell r="X1218" t="str">
            <v>Registered</v>
          </cell>
        </row>
        <row r="1219">
          <cell r="A1219" t="str">
            <v>KTC09312A</v>
          </cell>
          <cell r="B1219">
            <v>0</v>
          </cell>
          <cell r="C1219">
            <v>39884</v>
          </cell>
          <cell r="D1219">
            <v>0.03</v>
          </cell>
          <cell r="E1219" t="str">
            <v>Straight</v>
          </cell>
          <cell r="F1219" t="str">
            <v>Fixed</v>
          </cell>
          <cell r="I1219" t="str">
            <v>-</v>
          </cell>
          <cell r="J1219" t="str">
            <v>-</v>
          </cell>
          <cell r="K1219" t="str">
            <v>-</v>
          </cell>
          <cell r="L1219" t="str">
            <v>-</v>
          </cell>
          <cell r="M1219" t="str">
            <v>-</v>
          </cell>
          <cell r="N1219" t="str">
            <v>-</v>
          </cell>
          <cell r="O1219">
            <v>3.36985</v>
          </cell>
          <cell r="P1219">
            <v>197.50761700000001</v>
          </cell>
          <cell r="Q1219">
            <v>3.36985</v>
          </cell>
          <cell r="R1219" t="str">
            <v>-</v>
          </cell>
          <cell r="S1219">
            <v>99.898545999999996</v>
          </cell>
          <cell r="T1219">
            <v>0</v>
          </cell>
          <cell r="U1219">
            <v>3.0106000000000001E-2</v>
          </cell>
          <cell r="V1219">
            <v>1.8129999999999999E-3</v>
          </cell>
          <cell r="W1219" t="str">
            <v>-</v>
          </cell>
          <cell r="X1219" t="str">
            <v>Registered</v>
          </cell>
        </row>
        <row r="1220">
          <cell r="A1220" t="str">
            <v>KTC09312B</v>
          </cell>
          <cell r="B1220">
            <v>0</v>
          </cell>
          <cell r="C1220">
            <v>39884</v>
          </cell>
          <cell r="D1220">
            <v>0.03</v>
          </cell>
          <cell r="E1220" t="str">
            <v>Straight</v>
          </cell>
          <cell r="F1220" t="str">
            <v>Fixed</v>
          </cell>
          <cell r="I1220" t="str">
            <v>-</v>
          </cell>
          <cell r="J1220" t="str">
            <v>-</v>
          </cell>
          <cell r="K1220" t="str">
            <v>-</v>
          </cell>
          <cell r="L1220" t="str">
            <v>-</v>
          </cell>
          <cell r="M1220" t="str">
            <v>-</v>
          </cell>
          <cell r="N1220" t="str">
            <v>-</v>
          </cell>
          <cell r="O1220">
            <v>3.36985</v>
          </cell>
          <cell r="P1220">
            <v>197.50761700000001</v>
          </cell>
          <cell r="Q1220">
            <v>3.36985</v>
          </cell>
          <cell r="R1220" t="str">
            <v>-</v>
          </cell>
          <cell r="S1220">
            <v>99.898545999999996</v>
          </cell>
          <cell r="T1220">
            <v>0</v>
          </cell>
          <cell r="U1220">
            <v>3.0106000000000001E-2</v>
          </cell>
          <cell r="V1220">
            <v>1.8129999999999999E-3</v>
          </cell>
          <cell r="W1220" t="str">
            <v>-</v>
          </cell>
          <cell r="X1220" t="str">
            <v>Registered</v>
          </cell>
        </row>
        <row r="1221">
          <cell r="A1221" t="str">
            <v>KTC09312C</v>
          </cell>
          <cell r="B1221">
            <v>0</v>
          </cell>
          <cell r="C1221">
            <v>39884</v>
          </cell>
          <cell r="D1221">
            <v>0.03</v>
          </cell>
          <cell r="E1221" t="str">
            <v>Straight</v>
          </cell>
          <cell r="F1221" t="str">
            <v>Fixed</v>
          </cell>
          <cell r="I1221" t="str">
            <v>-</v>
          </cell>
          <cell r="J1221" t="str">
            <v>-</v>
          </cell>
          <cell r="K1221" t="str">
            <v>-</v>
          </cell>
          <cell r="L1221" t="str">
            <v>-</v>
          </cell>
          <cell r="M1221" t="str">
            <v>-</v>
          </cell>
          <cell r="N1221" t="str">
            <v>-</v>
          </cell>
          <cell r="O1221">
            <v>3.36985</v>
          </cell>
          <cell r="P1221">
            <v>197.50761700000001</v>
          </cell>
          <cell r="Q1221">
            <v>3.36985</v>
          </cell>
          <cell r="R1221" t="str">
            <v>-</v>
          </cell>
          <cell r="S1221">
            <v>99.898545999999996</v>
          </cell>
          <cell r="T1221">
            <v>0</v>
          </cell>
          <cell r="U1221">
            <v>3.0106000000000001E-2</v>
          </cell>
          <cell r="V1221">
            <v>1.8129999999999999E-3</v>
          </cell>
          <cell r="W1221" t="str">
            <v>-</v>
          </cell>
          <cell r="X1221" t="str">
            <v>Registered</v>
          </cell>
        </row>
        <row r="1222">
          <cell r="A1222" t="str">
            <v>KTC09312D</v>
          </cell>
          <cell r="B1222">
            <v>0</v>
          </cell>
          <cell r="C1222">
            <v>39884</v>
          </cell>
          <cell r="D1222">
            <v>0.03</v>
          </cell>
          <cell r="E1222" t="str">
            <v>Straight</v>
          </cell>
          <cell r="F1222" t="str">
            <v>Fixed</v>
          </cell>
          <cell r="I1222" t="str">
            <v>-</v>
          </cell>
          <cell r="J1222" t="str">
            <v>-</v>
          </cell>
          <cell r="K1222" t="str">
            <v>-</v>
          </cell>
          <cell r="L1222" t="str">
            <v>-</v>
          </cell>
          <cell r="M1222" t="str">
            <v>-</v>
          </cell>
          <cell r="N1222" t="str">
            <v>-</v>
          </cell>
          <cell r="O1222">
            <v>3.36985</v>
          </cell>
          <cell r="P1222">
            <v>197.50761700000001</v>
          </cell>
          <cell r="Q1222">
            <v>3.36985</v>
          </cell>
          <cell r="R1222" t="str">
            <v>-</v>
          </cell>
          <cell r="S1222">
            <v>99.898545999999996</v>
          </cell>
          <cell r="T1222">
            <v>0</v>
          </cell>
          <cell r="U1222">
            <v>3.0106000000000001E-2</v>
          </cell>
          <cell r="V1222">
            <v>1.8129999999999999E-3</v>
          </cell>
          <cell r="W1222" t="str">
            <v>-</v>
          </cell>
          <cell r="X1222" t="str">
            <v>Registered</v>
          </cell>
        </row>
        <row r="1223">
          <cell r="A1223" t="str">
            <v>KTC09312E</v>
          </cell>
          <cell r="B1223">
            <v>0</v>
          </cell>
          <cell r="C1223">
            <v>39884</v>
          </cell>
          <cell r="D1223">
            <v>0.03</v>
          </cell>
          <cell r="E1223" t="str">
            <v>Straight</v>
          </cell>
          <cell r="F1223" t="str">
            <v>Fixed</v>
          </cell>
          <cell r="I1223" t="str">
            <v>-</v>
          </cell>
          <cell r="J1223" t="str">
            <v>-</v>
          </cell>
          <cell r="K1223" t="str">
            <v>-</v>
          </cell>
          <cell r="L1223" t="str">
            <v>-</v>
          </cell>
          <cell r="M1223" t="str">
            <v>-</v>
          </cell>
          <cell r="N1223" t="str">
            <v>-</v>
          </cell>
          <cell r="O1223">
            <v>3.36985</v>
          </cell>
          <cell r="P1223">
            <v>197.50761700000001</v>
          </cell>
          <cell r="Q1223">
            <v>3.36985</v>
          </cell>
          <cell r="R1223" t="str">
            <v>-</v>
          </cell>
          <cell r="S1223">
            <v>99.898545999999996</v>
          </cell>
          <cell r="T1223">
            <v>0</v>
          </cell>
          <cell r="U1223">
            <v>3.0106000000000001E-2</v>
          </cell>
          <cell r="V1223">
            <v>1.8129999999999999E-3</v>
          </cell>
          <cell r="W1223" t="str">
            <v>-</v>
          </cell>
          <cell r="X1223" t="str">
            <v>Registered</v>
          </cell>
        </row>
        <row r="1224">
          <cell r="A1224" t="str">
            <v>KTC09313A</v>
          </cell>
          <cell r="B1224">
            <v>0</v>
          </cell>
          <cell r="C1224">
            <v>39885</v>
          </cell>
          <cell r="D1224">
            <v>0.03</v>
          </cell>
          <cell r="E1224" t="str">
            <v>Straight</v>
          </cell>
          <cell r="F1224" t="str">
            <v>Fixed</v>
          </cell>
          <cell r="I1224" t="str">
            <v>-</v>
          </cell>
          <cell r="J1224" t="str">
            <v>-</v>
          </cell>
          <cell r="K1224" t="str">
            <v>-</v>
          </cell>
          <cell r="L1224" t="str">
            <v>-</v>
          </cell>
          <cell r="M1224" t="str">
            <v>-</v>
          </cell>
          <cell r="N1224" t="str">
            <v>-</v>
          </cell>
          <cell r="O1224">
            <v>3.36985</v>
          </cell>
          <cell r="P1224">
            <v>197.526882</v>
          </cell>
          <cell r="Q1224">
            <v>3.36985</v>
          </cell>
          <cell r="R1224" t="str">
            <v>-</v>
          </cell>
          <cell r="S1224">
            <v>99.889332999999993</v>
          </cell>
          <cell r="T1224">
            <v>0</v>
          </cell>
          <cell r="U1224">
            <v>3.2840000000000001E-2</v>
          </cell>
          <cell r="V1224">
            <v>2.1570000000000001E-3</v>
          </cell>
          <cell r="W1224" t="str">
            <v>-</v>
          </cell>
          <cell r="X1224" t="str">
            <v>Registered</v>
          </cell>
        </row>
        <row r="1225">
          <cell r="A1225" t="str">
            <v>KTC09316A</v>
          </cell>
          <cell r="B1225">
            <v>0</v>
          </cell>
          <cell r="C1225">
            <v>39888</v>
          </cell>
          <cell r="D1225">
            <v>0.04</v>
          </cell>
          <cell r="E1225" t="str">
            <v>Straight</v>
          </cell>
          <cell r="F1225" t="str">
            <v>Fixed</v>
          </cell>
          <cell r="I1225" t="str">
            <v>-</v>
          </cell>
          <cell r="J1225" t="str">
            <v>-</v>
          </cell>
          <cell r="K1225" t="str">
            <v>-</v>
          </cell>
          <cell r="L1225" t="str">
            <v>-</v>
          </cell>
          <cell r="M1225" t="str">
            <v>-</v>
          </cell>
          <cell r="N1225" t="str">
            <v>-</v>
          </cell>
          <cell r="O1225">
            <v>3.36985</v>
          </cell>
          <cell r="P1225">
            <v>197.58517599999999</v>
          </cell>
          <cell r="Q1225">
            <v>3.36985</v>
          </cell>
          <cell r="R1225" t="str">
            <v>-</v>
          </cell>
          <cell r="S1225">
            <v>99.861705000000001</v>
          </cell>
          <cell r="T1225">
            <v>0</v>
          </cell>
          <cell r="U1225">
            <v>4.1038999999999999E-2</v>
          </cell>
          <cell r="V1225">
            <v>3.3679999999999999E-3</v>
          </cell>
          <cell r="W1225" t="str">
            <v>-</v>
          </cell>
          <cell r="X1225" t="str">
            <v>Registered</v>
          </cell>
        </row>
        <row r="1226">
          <cell r="A1226" t="str">
            <v>KTC09316B</v>
          </cell>
          <cell r="B1226">
            <v>0</v>
          </cell>
          <cell r="C1226">
            <v>39888</v>
          </cell>
          <cell r="D1226">
            <v>0.04</v>
          </cell>
          <cell r="E1226" t="str">
            <v>Straight</v>
          </cell>
          <cell r="F1226" t="str">
            <v>Fixed</v>
          </cell>
          <cell r="I1226" t="str">
            <v>-</v>
          </cell>
          <cell r="J1226" t="str">
            <v>-</v>
          </cell>
          <cell r="K1226" t="str">
            <v>-</v>
          </cell>
          <cell r="L1226" t="str">
            <v>-</v>
          </cell>
          <cell r="M1226" t="str">
            <v>-</v>
          </cell>
          <cell r="N1226" t="str">
            <v>-</v>
          </cell>
          <cell r="O1226">
            <v>3.36985</v>
          </cell>
          <cell r="P1226">
            <v>197.58517599999999</v>
          </cell>
          <cell r="Q1226">
            <v>3.36985</v>
          </cell>
          <cell r="R1226" t="str">
            <v>-</v>
          </cell>
          <cell r="S1226">
            <v>99.861705000000001</v>
          </cell>
          <cell r="T1226">
            <v>0</v>
          </cell>
          <cell r="U1226">
            <v>4.1038999999999999E-2</v>
          </cell>
          <cell r="V1226">
            <v>3.3679999999999999E-3</v>
          </cell>
          <cell r="W1226" t="str">
            <v>-</v>
          </cell>
          <cell r="X1226" t="str">
            <v>Registered</v>
          </cell>
        </row>
        <row r="1227">
          <cell r="A1227" t="str">
            <v>KTC09317A</v>
          </cell>
          <cell r="B1227">
            <v>0</v>
          </cell>
          <cell r="C1227">
            <v>39889</v>
          </cell>
          <cell r="D1227">
            <v>0.04</v>
          </cell>
          <cell r="E1227" t="str">
            <v>Straight</v>
          </cell>
          <cell r="F1227" t="str">
            <v>Fixed</v>
          </cell>
          <cell r="I1227" t="str">
            <v>-</v>
          </cell>
          <cell r="J1227" t="str">
            <v>-</v>
          </cell>
          <cell r="K1227" t="str">
            <v>-</v>
          </cell>
          <cell r="L1227" t="str">
            <v>-</v>
          </cell>
          <cell r="M1227" t="str">
            <v>-</v>
          </cell>
          <cell r="N1227" t="str">
            <v>-</v>
          </cell>
          <cell r="O1227">
            <v>3.36985</v>
          </cell>
          <cell r="P1227">
            <v>197.60475400000001</v>
          </cell>
          <cell r="Q1227">
            <v>3.36985</v>
          </cell>
          <cell r="R1227" t="str">
            <v>-</v>
          </cell>
          <cell r="S1227">
            <v>99.852497999999997</v>
          </cell>
          <cell r="T1227">
            <v>0</v>
          </cell>
          <cell r="U1227">
            <v>4.3770999999999997E-2</v>
          </cell>
          <cell r="V1227">
            <v>3.8319999999999999E-3</v>
          </cell>
          <cell r="W1227" t="str">
            <v>-</v>
          </cell>
          <cell r="X1227" t="str">
            <v>Registered</v>
          </cell>
        </row>
        <row r="1228">
          <cell r="A1228" t="str">
            <v>KTC09317B</v>
          </cell>
          <cell r="B1228">
            <v>0</v>
          </cell>
          <cell r="C1228">
            <v>39889</v>
          </cell>
          <cell r="D1228">
            <v>0.04</v>
          </cell>
          <cell r="E1228" t="str">
            <v>Straight</v>
          </cell>
          <cell r="F1228" t="str">
            <v>Fixed</v>
          </cell>
          <cell r="I1228" t="str">
            <v>-</v>
          </cell>
          <cell r="J1228" t="str">
            <v>-</v>
          </cell>
          <cell r="K1228" t="str">
            <v>-</v>
          </cell>
          <cell r="L1228" t="str">
            <v>-</v>
          </cell>
          <cell r="M1228" t="str">
            <v>-</v>
          </cell>
          <cell r="N1228" t="str">
            <v>-</v>
          </cell>
          <cell r="O1228">
            <v>3.36985</v>
          </cell>
          <cell r="P1228">
            <v>197.60475400000001</v>
          </cell>
          <cell r="Q1228">
            <v>3.36985</v>
          </cell>
          <cell r="R1228" t="str">
            <v>-</v>
          </cell>
          <cell r="S1228">
            <v>99.852497999999997</v>
          </cell>
          <cell r="T1228">
            <v>0</v>
          </cell>
          <cell r="U1228">
            <v>4.3770999999999997E-2</v>
          </cell>
          <cell r="V1228">
            <v>3.8319999999999999E-3</v>
          </cell>
          <cell r="W1228" t="str">
            <v>-</v>
          </cell>
          <cell r="X1228" t="str">
            <v>Registered</v>
          </cell>
        </row>
        <row r="1229">
          <cell r="A1229" t="str">
            <v>KTC09319A</v>
          </cell>
          <cell r="B1229">
            <v>0</v>
          </cell>
          <cell r="C1229">
            <v>39891</v>
          </cell>
          <cell r="D1229">
            <v>0.05</v>
          </cell>
          <cell r="E1229" t="str">
            <v>Straight</v>
          </cell>
          <cell r="F1229" t="str">
            <v>Fixed</v>
          </cell>
          <cell r="I1229" t="str">
            <v>-</v>
          </cell>
          <cell r="J1229" t="str">
            <v>-</v>
          </cell>
          <cell r="K1229" t="str">
            <v>-</v>
          </cell>
          <cell r="L1229" t="str">
            <v>-</v>
          </cell>
          <cell r="M1229" t="str">
            <v>-</v>
          </cell>
          <cell r="N1229" t="str">
            <v>-</v>
          </cell>
          <cell r="O1229">
            <v>3.36985</v>
          </cell>
          <cell r="P1229">
            <v>197.64409900000001</v>
          </cell>
          <cell r="Q1229">
            <v>3.36985</v>
          </cell>
          <cell r="R1229" t="str">
            <v>-</v>
          </cell>
          <cell r="S1229">
            <v>99.834091000000001</v>
          </cell>
          <cell r="T1229">
            <v>0</v>
          </cell>
          <cell r="U1229">
            <v>4.9232999999999999E-2</v>
          </cell>
          <cell r="V1229">
            <v>4.8479999999999999E-3</v>
          </cell>
          <cell r="W1229" t="str">
            <v>-</v>
          </cell>
          <cell r="X1229" t="str">
            <v>Registered</v>
          </cell>
        </row>
        <row r="1230">
          <cell r="A1230" t="str">
            <v>KTC09319B</v>
          </cell>
          <cell r="B1230">
            <v>0</v>
          </cell>
          <cell r="C1230">
            <v>39891</v>
          </cell>
          <cell r="D1230">
            <v>0.05</v>
          </cell>
          <cell r="E1230" t="str">
            <v>Straight</v>
          </cell>
          <cell r="F1230" t="str">
            <v>Fixed</v>
          </cell>
          <cell r="I1230" t="str">
            <v>-</v>
          </cell>
          <cell r="J1230" t="str">
            <v>-</v>
          </cell>
          <cell r="K1230" t="str">
            <v>-</v>
          </cell>
          <cell r="L1230" t="str">
            <v>-</v>
          </cell>
          <cell r="M1230" t="str">
            <v>-</v>
          </cell>
          <cell r="N1230" t="str">
            <v>-</v>
          </cell>
          <cell r="O1230">
            <v>3.36985</v>
          </cell>
          <cell r="P1230">
            <v>197.64409900000001</v>
          </cell>
          <cell r="Q1230">
            <v>3.36985</v>
          </cell>
          <cell r="R1230" t="str">
            <v>-</v>
          </cell>
          <cell r="S1230">
            <v>99.834091000000001</v>
          </cell>
          <cell r="T1230">
            <v>0</v>
          </cell>
          <cell r="U1230">
            <v>4.9232999999999999E-2</v>
          </cell>
          <cell r="V1230">
            <v>4.8479999999999999E-3</v>
          </cell>
          <cell r="W1230" t="str">
            <v>-</v>
          </cell>
          <cell r="X1230" t="str">
            <v>Registered</v>
          </cell>
        </row>
        <row r="1231">
          <cell r="A1231" t="str">
            <v>KTC09320A</v>
          </cell>
          <cell r="B1231">
            <v>0</v>
          </cell>
          <cell r="C1231">
            <v>39892</v>
          </cell>
          <cell r="D1231">
            <v>0.05</v>
          </cell>
          <cell r="E1231" t="str">
            <v>Straight</v>
          </cell>
          <cell r="F1231" t="str">
            <v>Fixed</v>
          </cell>
          <cell r="I1231" t="str">
            <v>-</v>
          </cell>
          <cell r="J1231" t="str">
            <v>-</v>
          </cell>
          <cell r="K1231" t="str">
            <v>-</v>
          </cell>
          <cell r="L1231" t="str">
            <v>-</v>
          </cell>
          <cell r="M1231" t="str">
            <v>-</v>
          </cell>
          <cell r="N1231" t="str">
            <v>-</v>
          </cell>
          <cell r="O1231">
            <v>3.36985</v>
          </cell>
          <cell r="P1231">
            <v>197.66385299999999</v>
          </cell>
          <cell r="Q1231">
            <v>3.36985</v>
          </cell>
          <cell r="R1231" t="str">
            <v>-</v>
          </cell>
          <cell r="S1231">
            <v>99.824889999999996</v>
          </cell>
          <cell r="T1231">
            <v>0</v>
          </cell>
          <cell r="U1231">
            <v>5.1964000000000003E-2</v>
          </cell>
          <cell r="V1231">
            <v>5.4000000000000003E-3</v>
          </cell>
          <cell r="W1231" t="str">
            <v>-</v>
          </cell>
          <cell r="X1231" t="str">
            <v>Registered</v>
          </cell>
        </row>
        <row r="1232">
          <cell r="A1232" t="str">
            <v>KTC09323A</v>
          </cell>
          <cell r="B1232">
            <v>0</v>
          </cell>
          <cell r="C1232">
            <v>39895</v>
          </cell>
          <cell r="D1232">
            <v>0.06</v>
          </cell>
          <cell r="E1232" t="str">
            <v>Straight</v>
          </cell>
          <cell r="F1232" t="str">
            <v>Fixed</v>
          </cell>
          <cell r="I1232" t="str">
            <v>-</v>
          </cell>
          <cell r="J1232" t="str">
            <v>-</v>
          </cell>
          <cell r="K1232" t="str">
            <v>-</v>
          </cell>
          <cell r="L1232" t="str">
            <v>-</v>
          </cell>
          <cell r="M1232" t="str">
            <v>-</v>
          </cell>
          <cell r="N1232" t="str">
            <v>-</v>
          </cell>
          <cell r="O1232">
            <v>3.36985</v>
          </cell>
          <cell r="P1232">
            <v>197.723377</v>
          </cell>
          <cell r="Q1232">
            <v>3.36985</v>
          </cell>
          <cell r="R1232" t="str">
            <v>-</v>
          </cell>
          <cell r="S1232">
            <v>99.797297</v>
          </cell>
          <cell r="T1232">
            <v>0</v>
          </cell>
          <cell r="U1232">
            <v>6.0151999999999997E-2</v>
          </cell>
          <cell r="V1232">
            <v>7.2360000000000002E-3</v>
          </cell>
          <cell r="W1232" t="str">
            <v>-</v>
          </cell>
          <cell r="X1232" t="str">
            <v>Registered</v>
          </cell>
        </row>
        <row r="1233">
          <cell r="A1233" t="str">
            <v>KTC09324A</v>
          </cell>
          <cell r="B1233">
            <v>0</v>
          </cell>
          <cell r="C1233">
            <v>39896</v>
          </cell>
          <cell r="D1233">
            <v>0.06</v>
          </cell>
          <cell r="E1233" t="str">
            <v>Straight</v>
          </cell>
          <cell r="F1233" t="str">
            <v>Fixed</v>
          </cell>
          <cell r="I1233" t="str">
            <v>-</v>
          </cell>
          <cell r="J1233" t="str">
            <v>-</v>
          </cell>
          <cell r="K1233" t="str">
            <v>-</v>
          </cell>
          <cell r="L1233" t="str">
            <v>-</v>
          </cell>
          <cell r="M1233" t="str">
            <v>-</v>
          </cell>
          <cell r="N1233" t="str">
            <v>-</v>
          </cell>
          <cell r="O1233">
            <v>3.36985</v>
          </cell>
          <cell r="P1233">
            <v>197.74328700000001</v>
          </cell>
          <cell r="Q1233">
            <v>3.36985</v>
          </cell>
          <cell r="R1233" t="str">
            <v>-</v>
          </cell>
          <cell r="S1233">
            <v>99.788103000000007</v>
          </cell>
          <cell r="T1233">
            <v>0</v>
          </cell>
          <cell r="U1233">
            <v>6.2880000000000005E-2</v>
          </cell>
          <cell r="V1233">
            <v>7.9080000000000001E-3</v>
          </cell>
          <cell r="W1233" t="str">
            <v>-</v>
          </cell>
          <cell r="X1233" t="str">
            <v>Registered</v>
          </cell>
        </row>
        <row r="1234">
          <cell r="A1234" t="str">
            <v>KTC09326A</v>
          </cell>
          <cell r="B1234">
            <v>0</v>
          </cell>
          <cell r="C1234">
            <v>39898</v>
          </cell>
          <cell r="D1234">
            <v>7.0000000000000007E-2</v>
          </cell>
          <cell r="E1234" t="str">
            <v>Straight</v>
          </cell>
          <cell r="F1234" t="str">
            <v>Fixed</v>
          </cell>
          <cell r="I1234" t="str">
            <v>-</v>
          </cell>
          <cell r="J1234" t="str">
            <v>-</v>
          </cell>
          <cell r="K1234" t="str">
            <v>-</v>
          </cell>
          <cell r="L1234" t="str">
            <v>-</v>
          </cell>
          <cell r="M1234" t="str">
            <v>-</v>
          </cell>
          <cell r="N1234" t="str">
            <v>-</v>
          </cell>
          <cell r="O1234">
            <v>3.36985</v>
          </cell>
          <cell r="P1234">
            <v>197.783174</v>
          </cell>
          <cell r="Q1234">
            <v>3.36985</v>
          </cell>
          <cell r="R1234" t="str">
            <v>-</v>
          </cell>
          <cell r="S1234">
            <v>99.769720000000007</v>
          </cell>
          <cell r="T1234">
            <v>0</v>
          </cell>
          <cell r="U1234">
            <v>6.8335000000000007E-2</v>
          </cell>
          <cell r="V1234">
            <v>9.3390000000000001E-3</v>
          </cell>
          <cell r="W1234" t="str">
            <v>-</v>
          </cell>
          <cell r="X1234" t="str">
            <v>Registered</v>
          </cell>
        </row>
        <row r="1235">
          <cell r="A1235" t="str">
            <v>KTC09326B</v>
          </cell>
          <cell r="B1235">
            <v>0</v>
          </cell>
          <cell r="C1235">
            <v>39898</v>
          </cell>
          <cell r="D1235">
            <v>7.0000000000000007E-2</v>
          </cell>
          <cell r="E1235" t="str">
            <v>Straight</v>
          </cell>
          <cell r="F1235" t="str">
            <v>Fixed</v>
          </cell>
          <cell r="I1235" t="str">
            <v>-</v>
          </cell>
          <cell r="J1235" t="str">
            <v>-</v>
          </cell>
          <cell r="K1235" t="str">
            <v>-</v>
          </cell>
          <cell r="L1235" t="str">
            <v>-</v>
          </cell>
          <cell r="M1235" t="str">
            <v>-</v>
          </cell>
          <cell r="N1235" t="str">
            <v>-</v>
          </cell>
          <cell r="O1235">
            <v>3.36985</v>
          </cell>
          <cell r="P1235">
            <v>197.783174</v>
          </cell>
          <cell r="Q1235">
            <v>3.36985</v>
          </cell>
          <cell r="R1235" t="str">
            <v>-</v>
          </cell>
          <cell r="S1235">
            <v>99.769720000000007</v>
          </cell>
          <cell r="T1235">
            <v>0</v>
          </cell>
          <cell r="U1235">
            <v>6.8335000000000007E-2</v>
          </cell>
          <cell r="V1235">
            <v>9.3390000000000001E-3</v>
          </cell>
          <cell r="W1235" t="str">
            <v>-</v>
          </cell>
          <cell r="X1235" t="str">
            <v>Registered</v>
          </cell>
        </row>
        <row r="1236">
          <cell r="A1236" t="str">
            <v>KTC09326C</v>
          </cell>
          <cell r="B1236">
            <v>0</v>
          </cell>
          <cell r="C1236">
            <v>39898</v>
          </cell>
          <cell r="D1236">
            <v>7.0000000000000007E-2</v>
          </cell>
          <cell r="E1236" t="str">
            <v>Straight</v>
          </cell>
          <cell r="F1236" t="str">
            <v>Fixed</v>
          </cell>
          <cell r="I1236" t="str">
            <v>-</v>
          </cell>
          <cell r="J1236" t="str">
            <v>-</v>
          </cell>
          <cell r="K1236" t="str">
            <v>-</v>
          </cell>
          <cell r="L1236" t="str">
            <v>-</v>
          </cell>
          <cell r="M1236" t="str">
            <v>-</v>
          </cell>
          <cell r="N1236" t="str">
            <v>-</v>
          </cell>
          <cell r="O1236">
            <v>3.36985</v>
          </cell>
          <cell r="P1236">
            <v>197.783174</v>
          </cell>
          <cell r="Q1236">
            <v>3.36985</v>
          </cell>
          <cell r="R1236" t="str">
            <v>-</v>
          </cell>
          <cell r="S1236">
            <v>99.769720000000007</v>
          </cell>
          <cell r="T1236">
            <v>0</v>
          </cell>
          <cell r="U1236">
            <v>6.8335000000000007E-2</v>
          </cell>
          <cell r="V1236">
            <v>9.3390000000000001E-3</v>
          </cell>
          <cell r="W1236" t="str">
            <v>-</v>
          </cell>
          <cell r="X1236" t="str">
            <v>Registered</v>
          </cell>
        </row>
        <row r="1237">
          <cell r="A1237" t="str">
            <v>KTC09331A</v>
          </cell>
          <cell r="B1237">
            <v>0</v>
          </cell>
          <cell r="C1237">
            <v>39903</v>
          </cell>
          <cell r="D1237">
            <v>0.08</v>
          </cell>
          <cell r="E1237" t="str">
            <v>Straight</v>
          </cell>
          <cell r="F1237" t="str">
            <v>Fixed</v>
          </cell>
          <cell r="I1237" t="str">
            <v>-</v>
          </cell>
          <cell r="J1237" t="str">
            <v>-</v>
          </cell>
          <cell r="K1237" t="str">
            <v>-</v>
          </cell>
          <cell r="L1237" t="str">
            <v>-</v>
          </cell>
          <cell r="M1237" t="str">
            <v>-</v>
          </cell>
          <cell r="N1237" t="str">
            <v>-</v>
          </cell>
          <cell r="O1237">
            <v>3.3786510000000001</v>
          </cell>
          <cell r="P1237">
            <v>198.790685</v>
          </cell>
          <cell r="Q1237">
            <v>3.3786510000000001</v>
          </cell>
          <cell r="R1237" t="str">
            <v>-</v>
          </cell>
          <cell r="S1237">
            <v>99.723072000000002</v>
          </cell>
          <cell r="T1237">
            <v>0</v>
          </cell>
          <cell r="U1237">
            <v>8.1963999999999995E-2</v>
          </cell>
          <cell r="V1237">
            <v>1.3436E-2</v>
          </cell>
          <cell r="W1237" t="str">
            <v>-</v>
          </cell>
          <cell r="X1237" t="str">
            <v>Registered</v>
          </cell>
        </row>
        <row r="1238">
          <cell r="A1238" t="str">
            <v>KTC09331B</v>
          </cell>
          <cell r="B1238">
            <v>0</v>
          </cell>
          <cell r="C1238">
            <v>39903</v>
          </cell>
          <cell r="D1238">
            <v>0.08</v>
          </cell>
          <cell r="E1238" t="str">
            <v>Straight</v>
          </cell>
          <cell r="F1238" t="str">
            <v>Fixed</v>
          </cell>
          <cell r="I1238" t="str">
            <v>-</v>
          </cell>
          <cell r="J1238" t="str">
            <v>-</v>
          </cell>
          <cell r="K1238" t="str">
            <v>-</v>
          </cell>
          <cell r="L1238" t="str">
            <v>-</v>
          </cell>
          <cell r="M1238" t="str">
            <v>-</v>
          </cell>
          <cell r="N1238" t="str">
            <v>-</v>
          </cell>
          <cell r="O1238">
            <v>3.3786510000000001</v>
          </cell>
          <cell r="P1238">
            <v>198.790685</v>
          </cell>
          <cell r="Q1238">
            <v>3.3786510000000001</v>
          </cell>
          <cell r="R1238" t="str">
            <v>-</v>
          </cell>
          <cell r="S1238">
            <v>99.723072000000002</v>
          </cell>
          <cell r="T1238">
            <v>0</v>
          </cell>
          <cell r="U1238">
            <v>8.1963999999999995E-2</v>
          </cell>
          <cell r="V1238">
            <v>1.3436E-2</v>
          </cell>
          <cell r="W1238" t="str">
            <v>-</v>
          </cell>
          <cell r="X1238" t="str">
            <v>Registered</v>
          </cell>
        </row>
        <row r="1239">
          <cell r="A1239" t="str">
            <v>KTC09401A</v>
          </cell>
          <cell r="B1239">
            <v>0</v>
          </cell>
          <cell r="C1239">
            <v>39904</v>
          </cell>
          <cell r="D1239">
            <v>0.08</v>
          </cell>
          <cell r="E1239" t="str">
            <v>Straight</v>
          </cell>
          <cell r="F1239" t="str">
            <v>Fixed</v>
          </cell>
          <cell r="I1239" t="str">
            <v>-</v>
          </cell>
          <cell r="J1239" t="str">
            <v>-</v>
          </cell>
          <cell r="K1239" t="str">
            <v>-</v>
          </cell>
          <cell r="L1239" t="str">
            <v>-</v>
          </cell>
          <cell r="M1239" t="str">
            <v>-</v>
          </cell>
          <cell r="N1239" t="str">
            <v>-</v>
          </cell>
          <cell r="O1239">
            <v>3.3815840000000001</v>
          </cell>
          <cell r="P1239">
            <v>199.11302000000001</v>
          </cell>
          <cell r="Q1239">
            <v>3.3815840000000001</v>
          </cell>
          <cell r="R1239" t="str">
            <v>-</v>
          </cell>
          <cell r="S1239">
            <v>99.713618999999994</v>
          </cell>
          <cell r="T1239">
            <v>0</v>
          </cell>
          <cell r="U1239">
            <v>8.4687999999999999E-2</v>
          </cell>
          <cell r="V1239">
            <v>1.4344000000000001E-2</v>
          </cell>
          <cell r="W1239" t="str">
            <v>-</v>
          </cell>
          <cell r="X1239" t="str">
            <v>Registered</v>
          </cell>
        </row>
        <row r="1240">
          <cell r="A1240" t="str">
            <v>KTC09401B</v>
          </cell>
          <cell r="B1240">
            <v>0</v>
          </cell>
          <cell r="C1240">
            <v>39904</v>
          </cell>
          <cell r="D1240">
            <v>0.08</v>
          </cell>
          <cell r="E1240" t="str">
            <v>Straight</v>
          </cell>
          <cell r="F1240" t="str">
            <v>Fixed</v>
          </cell>
          <cell r="I1240" t="str">
            <v>-</v>
          </cell>
          <cell r="J1240" t="str">
            <v>-</v>
          </cell>
          <cell r="K1240" t="str">
            <v>-</v>
          </cell>
          <cell r="L1240" t="str">
            <v>-</v>
          </cell>
          <cell r="M1240" t="str">
            <v>-</v>
          </cell>
          <cell r="N1240" t="str">
            <v>-</v>
          </cell>
          <cell r="O1240">
            <v>3.3815840000000001</v>
          </cell>
          <cell r="P1240">
            <v>199.11302000000001</v>
          </cell>
          <cell r="Q1240">
            <v>3.3815840000000001</v>
          </cell>
          <cell r="R1240" t="str">
            <v>-</v>
          </cell>
          <cell r="S1240">
            <v>99.713618999999994</v>
          </cell>
          <cell r="T1240">
            <v>0</v>
          </cell>
          <cell r="U1240">
            <v>8.4687999999999999E-2</v>
          </cell>
          <cell r="V1240">
            <v>1.4344000000000001E-2</v>
          </cell>
          <cell r="W1240" t="str">
            <v>-</v>
          </cell>
          <cell r="X1240" t="str">
            <v>Registered</v>
          </cell>
        </row>
        <row r="1241">
          <cell r="A1241" t="str">
            <v>KTC09407A</v>
          </cell>
          <cell r="B1241">
            <v>0</v>
          </cell>
          <cell r="C1241">
            <v>39910</v>
          </cell>
          <cell r="D1241">
            <v>0.1</v>
          </cell>
          <cell r="E1241" t="str">
            <v>Straight</v>
          </cell>
          <cell r="F1241" t="str">
            <v>Fixed</v>
          </cell>
          <cell r="I1241" t="str">
            <v>-</v>
          </cell>
          <cell r="J1241" t="str">
            <v>-</v>
          </cell>
          <cell r="K1241" t="str">
            <v>-</v>
          </cell>
          <cell r="L1241" t="str">
            <v>-</v>
          </cell>
          <cell r="M1241" t="str">
            <v>-</v>
          </cell>
          <cell r="N1241" t="str">
            <v>-</v>
          </cell>
          <cell r="O1241">
            <v>3.3991859999999998</v>
          </cell>
          <cell r="P1241">
            <v>201.045784</v>
          </cell>
          <cell r="Q1241">
            <v>3.3991859999999998</v>
          </cell>
          <cell r="R1241" t="str">
            <v>-</v>
          </cell>
          <cell r="S1241">
            <v>99.656608000000006</v>
          </cell>
          <cell r="T1241">
            <v>0</v>
          </cell>
          <cell r="U1241">
            <v>0.101022</v>
          </cell>
          <cell r="V1241">
            <v>2.0410999999999999E-2</v>
          </cell>
          <cell r="W1241" t="str">
            <v>-</v>
          </cell>
          <cell r="X1241" t="str">
            <v>Registered</v>
          </cell>
        </row>
        <row r="1242">
          <cell r="A1242" t="str">
            <v>KTC09407B</v>
          </cell>
          <cell r="B1242">
            <v>0</v>
          </cell>
          <cell r="C1242">
            <v>39910</v>
          </cell>
          <cell r="D1242">
            <v>0.1</v>
          </cell>
          <cell r="E1242" t="str">
            <v>Straight</v>
          </cell>
          <cell r="F1242" t="str">
            <v>Fixed</v>
          </cell>
          <cell r="I1242" t="str">
            <v>-</v>
          </cell>
          <cell r="J1242" t="str">
            <v>-</v>
          </cell>
          <cell r="K1242" t="str">
            <v>-</v>
          </cell>
          <cell r="L1242" t="str">
            <v>-</v>
          </cell>
          <cell r="M1242" t="str">
            <v>-</v>
          </cell>
          <cell r="N1242" t="str">
            <v>-</v>
          </cell>
          <cell r="O1242">
            <v>3.3991859999999998</v>
          </cell>
          <cell r="P1242">
            <v>201.045784</v>
          </cell>
          <cell r="Q1242">
            <v>3.3991859999999998</v>
          </cell>
          <cell r="R1242" t="str">
            <v>-</v>
          </cell>
          <cell r="S1242">
            <v>99.656608000000006</v>
          </cell>
          <cell r="T1242">
            <v>0</v>
          </cell>
          <cell r="U1242">
            <v>0.101022</v>
          </cell>
          <cell r="V1242">
            <v>2.0410999999999999E-2</v>
          </cell>
          <cell r="W1242" t="str">
            <v>-</v>
          </cell>
          <cell r="X1242" t="str">
            <v>Registered</v>
          </cell>
        </row>
        <row r="1243">
          <cell r="A1243" t="str">
            <v>KTC09407C</v>
          </cell>
          <cell r="B1243">
            <v>0</v>
          </cell>
          <cell r="C1243">
            <v>39910</v>
          </cell>
          <cell r="D1243">
            <v>0.1</v>
          </cell>
          <cell r="E1243" t="str">
            <v>Straight</v>
          </cell>
          <cell r="F1243" t="str">
            <v>Fixed</v>
          </cell>
          <cell r="I1243" t="str">
            <v>-</v>
          </cell>
          <cell r="J1243" t="str">
            <v>-</v>
          </cell>
          <cell r="K1243" t="str">
            <v>-</v>
          </cell>
          <cell r="L1243" t="str">
            <v>-</v>
          </cell>
          <cell r="M1243" t="str">
            <v>-</v>
          </cell>
          <cell r="N1243" t="str">
            <v>-</v>
          </cell>
          <cell r="O1243">
            <v>3.3991859999999998</v>
          </cell>
          <cell r="P1243">
            <v>201.045784</v>
          </cell>
          <cell r="Q1243">
            <v>3.3991859999999998</v>
          </cell>
          <cell r="R1243" t="str">
            <v>-</v>
          </cell>
          <cell r="S1243">
            <v>99.656608000000006</v>
          </cell>
          <cell r="T1243">
            <v>0</v>
          </cell>
          <cell r="U1243">
            <v>0.101022</v>
          </cell>
          <cell r="V1243">
            <v>2.0410999999999999E-2</v>
          </cell>
          <cell r="W1243" t="str">
            <v>-</v>
          </cell>
          <cell r="X1243" t="str">
            <v>Registered</v>
          </cell>
        </row>
        <row r="1244">
          <cell r="A1244" t="str">
            <v>KTC09408A</v>
          </cell>
          <cell r="B1244">
            <v>0</v>
          </cell>
          <cell r="C1244">
            <v>39911</v>
          </cell>
          <cell r="D1244">
            <v>0.1</v>
          </cell>
          <cell r="E1244" t="str">
            <v>Straight</v>
          </cell>
          <cell r="F1244" t="str">
            <v>Fixed</v>
          </cell>
          <cell r="I1244" t="str">
            <v>-</v>
          </cell>
          <cell r="J1244" t="str">
            <v>-</v>
          </cell>
          <cell r="K1244" t="str">
            <v>-</v>
          </cell>
          <cell r="L1244" t="str">
            <v>-</v>
          </cell>
          <cell r="M1244" t="str">
            <v>-</v>
          </cell>
          <cell r="N1244" t="str">
            <v>-</v>
          </cell>
          <cell r="O1244">
            <v>3.40212</v>
          </cell>
          <cell r="P1244">
            <v>201.367616</v>
          </cell>
          <cell r="Q1244">
            <v>3.40212</v>
          </cell>
          <cell r="R1244" t="str">
            <v>-</v>
          </cell>
          <cell r="S1244">
            <v>99.647057000000004</v>
          </cell>
          <cell r="T1244">
            <v>0</v>
          </cell>
          <cell r="U1244">
            <v>0.103742</v>
          </cell>
          <cell r="V1244">
            <v>2.1524999999999999E-2</v>
          </cell>
          <cell r="W1244" t="str">
            <v>-</v>
          </cell>
          <cell r="X1244" t="str">
            <v>Registered</v>
          </cell>
        </row>
        <row r="1245">
          <cell r="A1245" t="str">
            <v>KTC09410A</v>
          </cell>
          <cell r="B1245">
            <v>0</v>
          </cell>
          <cell r="C1245">
            <v>39913</v>
          </cell>
          <cell r="D1245">
            <v>0.11</v>
          </cell>
          <cell r="E1245" t="str">
            <v>Straight</v>
          </cell>
          <cell r="F1245" t="str">
            <v>Fixed</v>
          </cell>
          <cell r="I1245" t="str">
            <v>-</v>
          </cell>
          <cell r="J1245" t="str">
            <v>-</v>
          </cell>
          <cell r="K1245" t="str">
            <v>-</v>
          </cell>
          <cell r="L1245" t="str">
            <v>-</v>
          </cell>
          <cell r="M1245" t="str">
            <v>-</v>
          </cell>
          <cell r="N1245" t="str">
            <v>-</v>
          </cell>
          <cell r="O1245">
            <v>3.4079869999999999</v>
          </cell>
          <cell r="P1245">
            <v>202.01084299999999</v>
          </cell>
          <cell r="Q1245">
            <v>3.4079869999999999</v>
          </cell>
          <cell r="R1245" t="str">
            <v>-</v>
          </cell>
          <cell r="S1245">
            <v>99.627911999999995</v>
          </cell>
          <cell r="T1245">
            <v>0</v>
          </cell>
          <cell r="U1245">
            <v>0.109181</v>
          </cell>
          <cell r="V1245">
            <v>2.3841000000000001E-2</v>
          </cell>
          <cell r="W1245" t="str">
            <v>-</v>
          </cell>
          <cell r="X1245" t="str">
            <v>Registered</v>
          </cell>
        </row>
        <row r="1246">
          <cell r="A1246" t="str">
            <v>KTC09410B</v>
          </cell>
          <cell r="B1246">
            <v>0</v>
          </cell>
          <cell r="C1246">
            <v>39913</v>
          </cell>
          <cell r="D1246">
            <v>0.11</v>
          </cell>
          <cell r="E1246" t="str">
            <v>Straight</v>
          </cell>
          <cell r="F1246" t="str">
            <v>Fixed</v>
          </cell>
          <cell r="I1246" t="str">
            <v>-</v>
          </cell>
          <cell r="J1246" t="str">
            <v>-</v>
          </cell>
          <cell r="K1246" t="str">
            <v>-</v>
          </cell>
          <cell r="L1246" t="str">
            <v>-</v>
          </cell>
          <cell r="M1246" t="str">
            <v>-</v>
          </cell>
          <cell r="N1246" t="str">
            <v>-</v>
          </cell>
          <cell r="O1246">
            <v>3.4079869999999999</v>
          </cell>
          <cell r="P1246">
            <v>202.01084299999999</v>
          </cell>
          <cell r="Q1246">
            <v>3.4079869999999999</v>
          </cell>
          <cell r="R1246" t="str">
            <v>-</v>
          </cell>
          <cell r="S1246">
            <v>99.627911999999995</v>
          </cell>
          <cell r="T1246">
            <v>0</v>
          </cell>
          <cell r="U1246">
            <v>0.109181</v>
          </cell>
          <cell r="V1246">
            <v>2.3841000000000001E-2</v>
          </cell>
          <cell r="W1246" t="str">
            <v>-</v>
          </cell>
          <cell r="X1246" t="str">
            <v>Registered</v>
          </cell>
        </row>
        <row r="1247">
          <cell r="A1247" t="str">
            <v>KTC09416A</v>
          </cell>
          <cell r="B1247">
            <v>0</v>
          </cell>
          <cell r="C1247">
            <v>39919</v>
          </cell>
          <cell r="D1247">
            <v>0.13</v>
          </cell>
          <cell r="E1247" t="str">
            <v>Straight</v>
          </cell>
          <cell r="F1247" t="str">
            <v>Fixed</v>
          </cell>
          <cell r="I1247" t="str">
            <v>-</v>
          </cell>
          <cell r="J1247" t="str">
            <v>-</v>
          </cell>
          <cell r="K1247" t="str">
            <v>-</v>
          </cell>
          <cell r="L1247" t="str">
            <v>-</v>
          </cell>
          <cell r="M1247" t="str">
            <v>-</v>
          </cell>
          <cell r="N1247" t="str">
            <v>-</v>
          </cell>
          <cell r="O1247">
            <v>3.4255879999999999</v>
          </cell>
          <cell r="P1247">
            <v>203.93744000000001</v>
          </cell>
          <cell r="Q1247">
            <v>3.4255879999999999</v>
          </cell>
          <cell r="R1247" t="str">
            <v>-</v>
          </cell>
          <cell r="S1247">
            <v>99.570138</v>
          </cell>
          <cell r="T1247">
            <v>0</v>
          </cell>
          <cell r="U1247">
            <v>0.12548599999999999</v>
          </cell>
          <cell r="V1247">
            <v>3.1493E-2</v>
          </cell>
          <cell r="W1247" t="str">
            <v>-</v>
          </cell>
          <cell r="X1247" t="str">
            <v>Registered</v>
          </cell>
        </row>
        <row r="1248">
          <cell r="A1248" t="str">
            <v>KTC09416B</v>
          </cell>
          <cell r="B1248">
            <v>0</v>
          </cell>
          <cell r="C1248">
            <v>39919</v>
          </cell>
          <cell r="D1248">
            <v>0.13</v>
          </cell>
          <cell r="E1248" t="str">
            <v>Straight</v>
          </cell>
          <cell r="F1248" t="str">
            <v>Fixed</v>
          </cell>
          <cell r="I1248" t="str">
            <v>-</v>
          </cell>
          <cell r="J1248" t="str">
            <v>-</v>
          </cell>
          <cell r="K1248" t="str">
            <v>-</v>
          </cell>
          <cell r="L1248" t="str">
            <v>-</v>
          </cell>
          <cell r="M1248" t="str">
            <v>-</v>
          </cell>
          <cell r="N1248" t="str">
            <v>-</v>
          </cell>
          <cell r="O1248">
            <v>3.4255879999999999</v>
          </cell>
          <cell r="P1248">
            <v>203.93744000000001</v>
          </cell>
          <cell r="Q1248">
            <v>3.4255879999999999</v>
          </cell>
          <cell r="R1248" t="str">
            <v>-</v>
          </cell>
          <cell r="S1248">
            <v>99.570138</v>
          </cell>
          <cell r="T1248">
            <v>0</v>
          </cell>
          <cell r="U1248">
            <v>0.12548599999999999</v>
          </cell>
          <cell r="V1248">
            <v>3.1493E-2</v>
          </cell>
          <cell r="W1248" t="str">
            <v>-</v>
          </cell>
          <cell r="X1248" t="str">
            <v>Registered</v>
          </cell>
        </row>
        <row r="1249">
          <cell r="A1249" t="str">
            <v>KTC09420A</v>
          </cell>
          <cell r="B1249">
            <v>0</v>
          </cell>
          <cell r="C1249">
            <v>39923</v>
          </cell>
          <cell r="D1249">
            <v>0.14000000000000001</v>
          </cell>
          <cell r="E1249" t="str">
            <v>Straight</v>
          </cell>
          <cell r="F1249" t="str">
            <v>Fixed</v>
          </cell>
          <cell r="I1249" t="str">
            <v>-</v>
          </cell>
          <cell r="J1249" t="str">
            <v>-</v>
          </cell>
          <cell r="K1249" t="str">
            <v>-</v>
          </cell>
          <cell r="L1249" t="str">
            <v>-</v>
          </cell>
          <cell r="M1249" t="str">
            <v>-</v>
          </cell>
          <cell r="N1249" t="str">
            <v>-</v>
          </cell>
          <cell r="O1249">
            <v>3.4373230000000001</v>
          </cell>
          <cell r="P1249">
            <v>205.21891199999999</v>
          </cell>
          <cell r="Q1249">
            <v>3.4373230000000001</v>
          </cell>
          <cell r="R1249" t="str">
            <v>-</v>
          </cell>
          <cell r="S1249">
            <v>99.531340999999998</v>
          </cell>
          <cell r="T1249">
            <v>0</v>
          </cell>
          <cell r="U1249">
            <v>0.13634399999999999</v>
          </cell>
          <cell r="V1249">
            <v>3.7179999999999998E-2</v>
          </cell>
          <cell r="W1249" t="str">
            <v>-</v>
          </cell>
          <cell r="X1249" t="str">
            <v>Registered</v>
          </cell>
        </row>
        <row r="1250">
          <cell r="A1250" t="str">
            <v>KTC09420B</v>
          </cell>
          <cell r="B1250">
            <v>0</v>
          </cell>
          <cell r="C1250">
            <v>39923</v>
          </cell>
          <cell r="D1250">
            <v>0.14000000000000001</v>
          </cell>
          <cell r="E1250" t="str">
            <v>Straight</v>
          </cell>
          <cell r="F1250" t="str">
            <v>Fixed</v>
          </cell>
          <cell r="I1250" t="str">
            <v>-</v>
          </cell>
          <cell r="J1250" t="str">
            <v>-</v>
          </cell>
          <cell r="K1250" t="str">
            <v>-</v>
          </cell>
          <cell r="L1250" t="str">
            <v>-</v>
          </cell>
          <cell r="M1250" t="str">
            <v>-</v>
          </cell>
          <cell r="N1250" t="str">
            <v>-</v>
          </cell>
          <cell r="O1250">
            <v>3.4373230000000001</v>
          </cell>
          <cell r="P1250">
            <v>205.21891199999999</v>
          </cell>
          <cell r="Q1250">
            <v>3.4373230000000001</v>
          </cell>
          <cell r="R1250" t="str">
            <v>-</v>
          </cell>
          <cell r="S1250">
            <v>99.531340999999998</v>
          </cell>
          <cell r="T1250">
            <v>0</v>
          </cell>
          <cell r="U1250">
            <v>0.13634399999999999</v>
          </cell>
          <cell r="V1250">
            <v>3.7179999999999998E-2</v>
          </cell>
          <cell r="W1250" t="str">
            <v>-</v>
          </cell>
          <cell r="X1250" t="str">
            <v>Registered</v>
          </cell>
        </row>
        <row r="1251">
          <cell r="A1251" t="str">
            <v>KTC09420C</v>
          </cell>
          <cell r="B1251">
            <v>0</v>
          </cell>
          <cell r="C1251">
            <v>39923</v>
          </cell>
          <cell r="D1251">
            <v>0.14000000000000001</v>
          </cell>
          <cell r="E1251" t="str">
            <v>Straight</v>
          </cell>
          <cell r="F1251" t="str">
            <v>Fixed</v>
          </cell>
          <cell r="I1251" t="str">
            <v>-</v>
          </cell>
          <cell r="J1251" t="str">
            <v>-</v>
          </cell>
          <cell r="K1251" t="str">
            <v>-</v>
          </cell>
          <cell r="L1251" t="str">
            <v>-</v>
          </cell>
          <cell r="M1251" t="str">
            <v>-</v>
          </cell>
          <cell r="N1251" t="str">
            <v>-</v>
          </cell>
          <cell r="O1251">
            <v>3.4373230000000001</v>
          </cell>
          <cell r="P1251">
            <v>205.21891199999999</v>
          </cell>
          <cell r="Q1251">
            <v>3.4373230000000001</v>
          </cell>
          <cell r="R1251" t="str">
            <v>-</v>
          </cell>
          <cell r="S1251">
            <v>99.531340999999998</v>
          </cell>
          <cell r="T1251">
            <v>0</v>
          </cell>
          <cell r="U1251">
            <v>0.13634399999999999</v>
          </cell>
          <cell r="V1251">
            <v>3.7179999999999998E-2</v>
          </cell>
          <cell r="W1251" t="str">
            <v>-</v>
          </cell>
          <cell r="X1251" t="str">
            <v>Registered</v>
          </cell>
        </row>
        <row r="1252">
          <cell r="A1252" t="str">
            <v>KTC09420D</v>
          </cell>
          <cell r="B1252">
            <v>0</v>
          </cell>
          <cell r="C1252">
            <v>39923</v>
          </cell>
          <cell r="D1252">
            <v>0.14000000000000001</v>
          </cell>
          <cell r="E1252" t="str">
            <v>Straight</v>
          </cell>
          <cell r="F1252" t="str">
            <v>Fixed</v>
          </cell>
          <cell r="I1252" t="str">
            <v>-</v>
          </cell>
          <cell r="J1252" t="str">
            <v>-</v>
          </cell>
          <cell r="K1252" t="str">
            <v>-</v>
          </cell>
          <cell r="L1252" t="str">
            <v>-</v>
          </cell>
          <cell r="M1252" t="str">
            <v>-</v>
          </cell>
          <cell r="N1252" t="str">
            <v>-</v>
          </cell>
          <cell r="O1252">
            <v>3.4373230000000001</v>
          </cell>
          <cell r="P1252">
            <v>205.21891199999999</v>
          </cell>
          <cell r="Q1252">
            <v>3.4373230000000001</v>
          </cell>
          <cell r="R1252" t="str">
            <v>-</v>
          </cell>
          <cell r="S1252">
            <v>99.531340999999998</v>
          </cell>
          <cell r="T1252">
            <v>0</v>
          </cell>
          <cell r="U1252">
            <v>0.13634399999999999</v>
          </cell>
          <cell r="V1252">
            <v>3.7179999999999998E-2</v>
          </cell>
          <cell r="W1252" t="str">
            <v>-</v>
          </cell>
          <cell r="X1252" t="str">
            <v>Registered</v>
          </cell>
        </row>
        <row r="1253">
          <cell r="A1253" t="str">
            <v>KTC09420E</v>
          </cell>
          <cell r="B1253">
            <v>0</v>
          </cell>
          <cell r="C1253">
            <v>39923</v>
          </cell>
          <cell r="D1253">
            <v>0.14000000000000001</v>
          </cell>
          <cell r="E1253" t="str">
            <v>Straight</v>
          </cell>
          <cell r="F1253" t="str">
            <v>Fixed</v>
          </cell>
          <cell r="I1253" t="str">
            <v>-</v>
          </cell>
          <cell r="J1253" t="str">
            <v>-</v>
          </cell>
          <cell r="K1253" t="str">
            <v>-</v>
          </cell>
          <cell r="L1253" t="str">
            <v>-</v>
          </cell>
          <cell r="M1253" t="str">
            <v>-</v>
          </cell>
          <cell r="N1253" t="str">
            <v>-</v>
          </cell>
          <cell r="O1253">
            <v>3.4373230000000001</v>
          </cell>
          <cell r="P1253">
            <v>205.21891199999999</v>
          </cell>
          <cell r="Q1253">
            <v>3.4373230000000001</v>
          </cell>
          <cell r="R1253" t="str">
            <v>-</v>
          </cell>
          <cell r="S1253">
            <v>99.531340999999998</v>
          </cell>
          <cell r="T1253">
            <v>0</v>
          </cell>
          <cell r="U1253">
            <v>0.13634399999999999</v>
          </cell>
          <cell r="V1253">
            <v>3.7179999999999998E-2</v>
          </cell>
          <cell r="W1253" t="str">
            <v>-</v>
          </cell>
          <cell r="X1253" t="str">
            <v>Registered</v>
          </cell>
        </row>
        <row r="1254">
          <cell r="A1254" t="str">
            <v>KTC09421A</v>
          </cell>
          <cell r="B1254">
            <v>0</v>
          </cell>
          <cell r="C1254">
            <v>39924</v>
          </cell>
          <cell r="D1254">
            <v>0.14000000000000001</v>
          </cell>
          <cell r="E1254" t="str">
            <v>Straight</v>
          </cell>
          <cell r="F1254" t="str">
            <v>Fixed</v>
          </cell>
          <cell r="I1254" t="str">
            <v>-</v>
          </cell>
          <cell r="J1254" t="str">
            <v>-</v>
          </cell>
          <cell r="K1254" t="str">
            <v>-</v>
          </cell>
          <cell r="L1254" t="str">
            <v>-</v>
          </cell>
          <cell r="M1254" t="str">
            <v>-</v>
          </cell>
          <cell r="N1254" t="str">
            <v>-</v>
          </cell>
          <cell r="O1254">
            <v>3.4402560000000002</v>
          </cell>
          <cell r="P1254">
            <v>205.53877199999999</v>
          </cell>
          <cell r="Q1254">
            <v>3.4402560000000002</v>
          </cell>
          <cell r="R1254" t="str">
            <v>-</v>
          </cell>
          <cell r="S1254">
            <v>99.521606000000006</v>
          </cell>
          <cell r="T1254">
            <v>0</v>
          </cell>
          <cell r="U1254">
            <v>0.13905799999999999</v>
          </cell>
          <cell r="V1254">
            <v>3.8674E-2</v>
          </cell>
          <cell r="W1254" t="str">
            <v>-</v>
          </cell>
          <cell r="X1254" t="str">
            <v>Registered</v>
          </cell>
        </row>
        <row r="1255">
          <cell r="A1255" t="str">
            <v>KTC09422A</v>
          </cell>
          <cell r="B1255">
            <v>0</v>
          </cell>
          <cell r="C1255">
            <v>39925</v>
          </cell>
          <cell r="D1255">
            <v>0.14000000000000001</v>
          </cell>
          <cell r="E1255" t="str">
            <v>Straight</v>
          </cell>
          <cell r="F1255" t="str">
            <v>Fixed</v>
          </cell>
          <cell r="I1255" t="str">
            <v>-</v>
          </cell>
          <cell r="J1255" t="str">
            <v>-</v>
          </cell>
          <cell r="K1255" t="str">
            <v>-</v>
          </cell>
          <cell r="L1255" t="str">
            <v>-</v>
          </cell>
          <cell r="M1255" t="str">
            <v>-</v>
          </cell>
          <cell r="N1255" t="str">
            <v>-</v>
          </cell>
          <cell r="O1255">
            <v>3.44319</v>
          </cell>
          <cell r="P1255">
            <v>205.858552</v>
          </cell>
          <cell r="Q1255">
            <v>3.44319</v>
          </cell>
          <cell r="R1255" t="str">
            <v>-</v>
          </cell>
          <cell r="S1255">
            <v>99.511858000000004</v>
          </cell>
          <cell r="T1255">
            <v>0</v>
          </cell>
          <cell r="U1255">
            <v>0.14177000000000001</v>
          </cell>
          <cell r="V1255">
            <v>4.0197999999999998E-2</v>
          </cell>
          <cell r="W1255" t="str">
            <v>-</v>
          </cell>
          <cell r="X1255" t="str">
            <v>Registered</v>
          </cell>
        </row>
        <row r="1256">
          <cell r="A1256" t="str">
            <v>KTC09422B</v>
          </cell>
          <cell r="B1256">
            <v>0</v>
          </cell>
          <cell r="C1256">
            <v>39925</v>
          </cell>
          <cell r="D1256">
            <v>0.14000000000000001</v>
          </cell>
          <cell r="E1256" t="str">
            <v>Straight</v>
          </cell>
          <cell r="F1256" t="str">
            <v>Fixed</v>
          </cell>
          <cell r="I1256" t="str">
            <v>-</v>
          </cell>
          <cell r="J1256" t="str">
            <v>-</v>
          </cell>
          <cell r="K1256" t="str">
            <v>-</v>
          </cell>
          <cell r="L1256" t="str">
            <v>-</v>
          </cell>
          <cell r="M1256" t="str">
            <v>-</v>
          </cell>
          <cell r="N1256" t="str">
            <v>-</v>
          </cell>
          <cell r="O1256">
            <v>3.44319</v>
          </cell>
          <cell r="P1256">
            <v>205.858552</v>
          </cell>
          <cell r="Q1256">
            <v>3.44319</v>
          </cell>
          <cell r="R1256" t="str">
            <v>-</v>
          </cell>
          <cell r="S1256">
            <v>99.511858000000004</v>
          </cell>
          <cell r="T1256">
            <v>0</v>
          </cell>
          <cell r="U1256">
            <v>0.14177000000000001</v>
          </cell>
          <cell r="V1256">
            <v>4.0197999999999998E-2</v>
          </cell>
          <cell r="W1256" t="str">
            <v>-</v>
          </cell>
          <cell r="X1256" t="str">
            <v>Registered</v>
          </cell>
        </row>
        <row r="1257">
          <cell r="A1257" t="str">
            <v>KTC09423A</v>
          </cell>
          <cell r="B1257">
            <v>0</v>
          </cell>
          <cell r="C1257">
            <v>39926</v>
          </cell>
          <cell r="D1257">
            <v>0.15</v>
          </cell>
          <cell r="E1257" t="str">
            <v>Straight</v>
          </cell>
          <cell r="F1257" t="str">
            <v>Fixed</v>
          </cell>
          <cell r="I1257" t="str">
            <v>-</v>
          </cell>
          <cell r="J1257" t="str">
            <v>-</v>
          </cell>
          <cell r="K1257" t="str">
            <v>-</v>
          </cell>
          <cell r="L1257" t="str">
            <v>-</v>
          </cell>
          <cell r="M1257" t="str">
            <v>-</v>
          </cell>
          <cell r="N1257" t="str">
            <v>-</v>
          </cell>
          <cell r="O1257">
            <v>3.4461240000000002</v>
          </cell>
          <cell r="P1257">
            <v>206.17814100000001</v>
          </cell>
          <cell r="Q1257">
            <v>3.4461240000000002</v>
          </cell>
          <cell r="R1257" t="str">
            <v>-</v>
          </cell>
          <cell r="S1257">
            <v>99.502094999999997</v>
          </cell>
          <cell r="T1257">
            <v>0</v>
          </cell>
          <cell r="U1257">
            <v>0.144482</v>
          </cell>
          <cell r="V1257">
            <v>4.1750000000000002E-2</v>
          </cell>
          <cell r="W1257" t="str">
            <v>-</v>
          </cell>
          <cell r="X1257" t="str">
            <v>Registered</v>
          </cell>
        </row>
        <row r="1258">
          <cell r="A1258" t="str">
            <v>KTC09423B</v>
          </cell>
          <cell r="B1258">
            <v>0</v>
          </cell>
          <cell r="C1258">
            <v>39926</v>
          </cell>
          <cell r="D1258">
            <v>0.15</v>
          </cell>
          <cell r="E1258" t="str">
            <v>Straight</v>
          </cell>
          <cell r="F1258" t="str">
            <v>Fixed</v>
          </cell>
          <cell r="I1258" t="str">
            <v>-</v>
          </cell>
          <cell r="J1258" t="str">
            <v>-</v>
          </cell>
          <cell r="K1258" t="str">
            <v>-</v>
          </cell>
          <cell r="L1258" t="str">
            <v>-</v>
          </cell>
          <cell r="M1258" t="str">
            <v>-</v>
          </cell>
          <cell r="N1258" t="str">
            <v>-</v>
          </cell>
          <cell r="O1258">
            <v>3.4461240000000002</v>
          </cell>
          <cell r="P1258">
            <v>206.17814100000001</v>
          </cell>
          <cell r="Q1258">
            <v>3.4461240000000002</v>
          </cell>
          <cell r="R1258" t="str">
            <v>-</v>
          </cell>
          <cell r="S1258">
            <v>99.502094999999997</v>
          </cell>
          <cell r="T1258">
            <v>0</v>
          </cell>
          <cell r="U1258">
            <v>0.144482</v>
          </cell>
          <cell r="V1258">
            <v>4.1750000000000002E-2</v>
          </cell>
          <cell r="W1258" t="str">
            <v>-</v>
          </cell>
          <cell r="X1258" t="str">
            <v>Registered</v>
          </cell>
        </row>
        <row r="1259">
          <cell r="A1259" t="str">
            <v>KTC09424A</v>
          </cell>
          <cell r="B1259">
            <v>0</v>
          </cell>
          <cell r="C1259">
            <v>39927</v>
          </cell>
          <cell r="D1259">
            <v>0.15</v>
          </cell>
          <cell r="E1259" t="str">
            <v>Straight</v>
          </cell>
          <cell r="F1259" t="str">
            <v>Fixed</v>
          </cell>
          <cell r="I1259" t="str">
            <v>-</v>
          </cell>
          <cell r="J1259" t="str">
            <v>-</v>
          </cell>
          <cell r="K1259" t="str">
            <v>-</v>
          </cell>
          <cell r="L1259" t="str">
            <v>-</v>
          </cell>
          <cell r="M1259" t="str">
            <v>-</v>
          </cell>
          <cell r="N1259" t="str">
            <v>-</v>
          </cell>
          <cell r="O1259">
            <v>3.4490569999999998</v>
          </cell>
          <cell r="P1259">
            <v>206.497432</v>
          </cell>
          <cell r="Q1259">
            <v>3.4490569999999998</v>
          </cell>
          <cell r="R1259" t="str">
            <v>-</v>
          </cell>
          <cell r="S1259">
            <v>99.492318999999995</v>
          </cell>
          <cell r="T1259">
            <v>0</v>
          </cell>
          <cell r="U1259">
            <v>0.14719399999999999</v>
          </cell>
          <cell r="V1259">
            <v>4.3332000000000002E-2</v>
          </cell>
          <cell r="W1259" t="str">
            <v>-</v>
          </cell>
          <cell r="X1259" t="str">
            <v>Registered</v>
          </cell>
        </row>
        <row r="1260">
          <cell r="A1260" t="str">
            <v>KTC09427A</v>
          </cell>
          <cell r="B1260">
            <v>0</v>
          </cell>
          <cell r="C1260">
            <v>39930</v>
          </cell>
          <cell r="D1260">
            <v>0.16</v>
          </cell>
          <cell r="E1260" t="str">
            <v>Straight</v>
          </cell>
          <cell r="F1260" t="str">
            <v>Fixed</v>
          </cell>
          <cell r="I1260" t="str">
            <v>-</v>
          </cell>
          <cell r="J1260" t="str">
            <v>-</v>
          </cell>
          <cell r="K1260" t="str">
            <v>-</v>
          </cell>
          <cell r="L1260" t="str">
            <v>-</v>
          </cell>
          <cell r="M1260" t="str">
            <v>-</v>
          </cell>
          <cell r="N1260" t="str">
            <v>-</v>
          </cell>
          <cell r="O1260">
            <v>3.4578579999999999</v>
          </cell>
          <cell r="P1260">
            <v>207.454283</v>
          </cell>
          <cell r="Q1260">
            <v>3.4578579999999999</v>
          </cell>
          <cell r="R1260" t="str">
            <v>-</v>
          </cell>
          <cell r="S1260">
            <v>99.462906000000004</v>
          </cell>
          <cell r="T1260">
            <v>0</v>
          </cell>
          <cell r="U1260">
            <v>0.15532599999999999</v>
          </cell>
          <cell r="V1260">
            <v>4.8252000000000003E-2</v>
          </cell>
          <cell r="W1260" t="str">
            <v>-</v>
          </cell>
          <cell r="X1260" t="str">
            <v>Registered</v>
          </cell>
        </row>
        <row r="1261">
          <cell r="A1261" t="str">
            <v>KTC09427B</v>
          </cell>
          <cell r="B1261">
            <v>0</v>
          </cell>
          <cell r="C1261">
            <v>39930</v>
          </cell>
          <cell r="D1261">
            <v>0.16</v>
          </cell>
          <cell r="E1261" t="str">
            <v>Straight</v>
          </cell>
          <cell r="F1261" t="str">
            <v>Fixed</v>
          </cell>
          <cell r="I1261" t="str">
            <v>-</v>
          </cell>
          <cell r="J1261" t="str">
            <v>-</v>
          </cell>
          <cell r="K1261" t="str">
            <v>-</v>
          </cell>
          <cell r="L1261" t="str">
            <v>-</v>
          </cell>
          <cell r="M1261" t="str">
            <v>-</v>
          </cell>
          <cell r="N1261" t="str">
            <v>-</v>
          </cell>
          <cell r="O1261">
            <v>3.4578579999999999</v>
          </cell>
          <cell r="P1261">
            <v>207.454283</v>
          </cell>
          <cell r="Q1261">
            <v>3.4578579999999999</v>
          </cell>
          <cell r="R1261" t="str">
            <v>-</v>
          </cell>
          <cell r="S1261">
            <v>99.462906000000004</v>
          </cell>
          <cell r="T1261">
            <v>0</v>
          </cell>
          <cell r="U1261">
            <v>0.15532599999999999</v>
          </cell>
          <cell r="V1261">
            <v>4.8252000000000003E-2</v>
          </cell>
          <cell r="W1261" t="str">
            <v>-</v>
          </cell>
          <cell r="X1261" t="str">
            <v>Registered</v>
          </cell>
        </row>
        <row r="1262">
          <cell r="A1262" t="str">
            <v>KTC09428A</v>
          </cell>
          <cell r="B1262">
            <v>0</v>
          </cell>
          <cell r="C1262">
            <v>39931</v>
          </cell>
          <cell r="D1262">
            <v>0.16</v>
          </cell>
          <cell r="E1262" t="str">
            <v>Straight</v>
          </cell>
          <cell r="F1262" t="str">
            <v>Fixed</v>
          </cell>
          <cell r="I1262" t="str">
            <v>-</v>
          </cell>
          <cell r="J1262" t="str">
            <v>-</v>
          </cell>
          <cell r="K1262" t="str">
            <v>-</v>
          </cell>
          <cell r="L1262" t="str">
            <v>-</v>
          </cell>
          <cell r="M1262" t="str">
            <v>-</v>
          </cell>
          <cell r="N1262" t="str">
            <v>-</v>
          </cell>
          <cell r="O1262">
            <v>3.4607920000000001</v>
          </cell>
          <cell r="P1262">
            <v>207.772839</v>
          </cell>
          <cell r="Q1262">
            <v>3.4607920000000001</v>
          </cell>
          <cell r="R1262" t="str">
            <v>-</v>
          </cell>
          <cell r="S1262">
            <v>99.453074000000001</v>
          </cell>
          <cell r="T1262">
            <v>0</v>
          </cell>
          <cell r="U1262">
            <v>0.15803500000000001</v>
          </cell>
          <cell r="V1262">
            <v>4.9950000000000001E-2</v>
          </cell>
          <cell r="W1262" t="str">
            <v>-</v>
          </cell>
          <cell r="X1262" t="str">
            <v>Registered</v>
          </cell>
        </row>
        <row r="1263">
          <cell r="A1263" t="str">
            <v>KTC09428B</v>
          </cell>
          <cell r="B1263">
            <v>0</v>
          </cell>
          <cell r="C1263">
            <v>39931</v>
          </cell>
          <cell r="D1263">
            <v>0.16</v>
          </cell>
          <cell r="E1263" t="str">
            <v>Straight</v>
          </cell>
          <cell r="F1263" t="str">
            <v>Fixed</v>
          </cell>
          <cell r="I1263" t="str">
            <v>-</v>
          </cell>
          <cell r="J1263" t="str">
            <v>-</v>
          </cell>
          <cell r="K1263" t="str">
            <v>-</v>
          </cell>
          <cell r="L1263" t="str">
            <v>-</v>
          </cell>
          <cell r="M1263" t="str">
            <v>-</v>
          </cell>
          <cell r="N1263" t="str">
            <v>-</v>
          </cell>
          <cell r="O1263">
            <v>3.4607920000000001</v>
          </cell>
          <cell r="P1263">
            <v>207.772839</v>
          </cell>
          <cell r="Q1263">
            <v>3.4607920000000001</v>
          </cell>
          <cell r="R1263" t="str">
            <v>-</v>
          </cell>
          <cell r="S1263">
            <v>99.453074000000001</v>
          </cell>
          <cell r="T1263">
            <v>0</v>
          </cell>
          <cell r="U1263">
            <v>0.15803500000000001</v>
          </cell>
          <cell r="V1263">
            <v>4.9950000000000001E-2</v>
          </cell>
          <cell r="W1263" t="str">
            <v>-</v>
          </cell>
          <cell r="X1263" t="str">
            <v>Registered</v>
          </cell>
        </row>
        <row r="1264">
          <cell r="A1264" t="str">
            <v>KTC09428C</v>
          </cell>
          <cell r="B1264">
            <v>0</v>
          </cell>
          <cell r="C1264">
            <v>39931</v>
          </cell>
          <cell r="D1264">
            <v>0.16</v>
          </cell>
          <cell r="E1264" t="str">
            <v>Straight</v>
          </cell>
          <cell r="F1264" t="str">
            <v>Fixed</v>
          </cell>
          <cell r="I1264" t="str">
            <v>-</v>
          </cell>
          <cell r="J1264" t="str">
            <v>-</v>
          </cell>
          <cell r="K1264" t="str">
            <v>-</v>
          </cell>
          <cell r="L1264" t="str">
            <v>-</v>
          </cell>
          <cell r="M1264" t="str">
            <v>-</v>
          </cell>
          <cell r="N1264" t="str">
            <v>-</v>
          </cell>
          <cell r="O1264">
            <v>3.4607920000000001</v>
          </cell>
          <cell r="P1264">
            <v>207.772839</v>
          </cell>
          <cell r="Q1264">
            <v>3.4607920000000001</v>
          </cell>
          <cell r="R1264" t="str">
            <v>-</v>
          </cell>
          <cell r="S1264">
            <v>99.453074000000001</v>
          </cell>
          <cell r="T1264">
            <v>0</v>
          </cell>
          <cell r="U1264">
            <v>0.15803500000000001</v>
          </cell>
          <cell r="V1264">
            <v>4.9950000000000001E-2</v>
          </cell>
          <cell r="W1264" t="str">
            <v>-</v>
          </cell>
          <cell r="X1264" t="str">
            <v>Registered</v>
          </cell>
        </row>
        <row r="1265">
          <cell r="A1265" t="str">
            <v>KTC09429A</v>
          </cell>
          <cell r="B1265">
            <v>0</v>
          </cell>
          <cell r="C1265">
            <v>39932</v>
          </cell>
          <cell r="D1265">
            <v>0.16</v>
          </cell>
          <cell r="E1265" t="str">
            <v>Straight</v>
          </cell>
          <cell r="F1265" t="str">
            <v>Fixed</v>
          </cell>
          <cell r="I1265" t="str">
            <v>-</v>
          </cell>
          <cell r="J1265" t="str">
            <v>-</v>
          </cell>
          <cell r="K1265" t="str">
            <v>-</v>
          </cell>
          <cell r="L1265" t="str">
            <v>-</v>
          </cell>
          <cell r="M1265" t="str">
            <v>-</v>
          </cell>
          <cell r="N1265" t="str">
            <v>-</v>
          </cell>
          <cell r="O1265">
            <v>3.4637250000000002</v>
          </cell>
          <cell r="P1265">
            <v>208.091069</v>
          </cell>
          <cell r="Q1265">
            <v>3.4637250000000002</v>
          </cell>
          <cell r="R1265" t="str">
            <v>-</v>
          </cell>
          <cell r="S1265">
            <v>99.443228000000005</v>
          </cell>
          <cell r="T1265">
            <v>0</v>
          </cell>
          <cell r="U1265">
            <v>0.160744</v>
          </cell>
          <cell r="V1265">
            <v>5.1677000000000001E-2</v>
          </cell>
          <cell r="W1265" t="str">
            <v>-</v>
          </cell>
          <cell r="X1265" t="str">
            <v>Registered</v>
          </cell>
        </row>
        <row r="1266">
          <cell r="A1266" t="str">
            <v>KTC09429B</v>
          </cell>
          <cell r="B1266">
            <v>0</v>
          </cell>
          <cell r="C1266">
            <v>39932</v>
          </cell>
          <cell r="D1266">
            <v>0.16</v>
          </cell>
          <cell r="E1266" t="str">
            <v>Straight</v>
          </cell>
          <cell r="F1266" t="str">
            <v>Fixed</v>
          </cell>
          <cell r="I1266" t="str">
            <v>-</v>
          </cell>
          <cell r="J1266" t="str">
            <v>-</v>
          </cell>
          <cell r="K1266" t="str">
            <v>-</v>
          </cell>
          <cell r="L1266" t="str">
            <v>-</v>
          </cell>
          <cell r="M1266" t="str">
            <v>-</v>
          </cell>
          <cell r="N1266" t="str">
            <v>-</v>
          </cell>
          <cell r="O1266">
            <v>3.4637250000000002</v>
          </cell>
          <cell r="P1266">
            <v>208.091069</v>
          </cell>
          <cell r="Q1266">
            <v>3.4637250000000002</v>
          </cell>
          <cell r="R1266" t="str">
            <v>-</v>
          </cell>
          <cell r="S1266">
            <v>99.443228000000005</v>
          </cell>
          <cell r="T1266">
            <v>0</v>
          </cell>
          <cell r="U1266">
            <v>0.160744</v>
          </cell>
          <cell r="V1266">
            <v>5.1677000000000001E-2</v>
          </cell>
          <cell r="W1266" t="str">
            <v>-</v>
          </cell>
          <cell r="X1266" t="str">
            <v>Registered</v>
          </cell>
        </row>
        <row r="1267">
          <cell r="A1267" t="str">
            <v>KTC09429C</v>
          </cell>
          <cell r="B1267">
            <v>0</v>
          </cell>
          <cell r="C1267">
            <v>39932</v>
          </cell>
          <cell r="D1267">
            <v>0.16</v>
          </cell>
          <cell r="E1267" t="str">
            <v>Straight</v>
          </cell>
          <cell r="F1267" t="str">
            <v>Fixed</v>
          </cell>
          <cell r="I1267" t="str">
            <v>-</v>
          </cell>
          <cell r="J1267" t="str">
            <v>-</v>
          </cell>
          <cell r="K1267" t="str">
            <v>-</v>
          </cell>
          <cell r="L1267" t="str">
            <v>-</v>
          </cell>
          <cell r="M1267" t="str">
            <v>-</v>
          </cell>
          <cell r="N1267" t="str">
            <v>-</v>
          </cell>
          <cell r="O1267">
            <v>3.4637250000000002</v>
          </cell>
          <cell r="P1267">
            <v>208.091069</v>
          </cell>
          <cell r="Q1267">
            <v>3.4637250000000002</v>
          </cell>
          <cell r="R1267" t="str">
            <v>-</v>
          </cell>
          <cell r="S1267">
            <v>99.443228000000005</v>
          </cell>
          <cell r="T1267">
            <v>0</v>
          </cell>
          <cell r="U1267">
            <v>0.160744</v>
          </cell>
          <cell r="V1267">
            <v>5.1677000000000001E-2</v>
          </cell>
          <cell r="W1267" t="str">
            <v>-</v>
          </cell>
          <cell r="X1267" t="str">
            <v>Registered</v>
          </cell>
        </row>
        <row r="1268">
          <cell r="A1268" t="str">
            <v>KTC09430A</v>
          </cell>
          <cell r="B1268">
            <v>0</v>
          </cell>
          <cell r="C1268">
            <v>39933</v>
          </cell>
          <cell r="D1268">
            <v>0.16</v>
          </cell>
          <cell r="E1268" t="str">
            <v>Straight</v>
          </cell>
          <cell r="F1268" t="str">
            <v>Fixed</v>
          </cell>
          <cell r="I1268" t="str">
            <v>-</v>
          </cell>
          <cell r="J1268" t="str">
            <v>-</v>
          </cell>
          <cell r="K1268" t="str">
            <v>-</v>
          </cell>
          <cell r="L1268" t="str">
            <v>-</v>
          </cell>
          <cell r="M1268" t="str">
            <v>-</v>
          </cell>
          <cell r="N1268" t="str">
            <v>-</v>
          </cell>
          <cell r="O1268">
            <v>3.4666589999999999</v>
          </cell>
          <cell r="P1268">
            <v>208.40917099999999</v>
          </cell>
          <cell r="Q1268">
            <v>3.4666589999999999</v>
          </cell>
          <cell r="R1268" t="str">
            <v>-</v>
          </cell>
          <cell r="S1268">
            <v>99.433367000000004</v>
          </cell>
          <cell r="T1268">
            <v>0</v>
          </cell>
          <cell r="U1268">
            <v>0.16345199999999999</v>
          </cell>
          <cell r="V1268">
            <v>5.3433000000000001E-2</v>
          </cell>
          <cell r="W1268" t="str">
            <v>-</v>
          </cell>
          <cell r="X1268" t="str">
            <v>Registered</v>
          </cell>
        </row>
        <row r="1269">
          <cell r="A1269" t="str">
            <v>KTC09430B</v>
          </cell>
          <cell r="B1269">
            <v>0</v>
          </cell>
          <cell r="C1269">
            <v>39933</v>
          </cell>
          <cell r="D1269">
            <v>0.16</v>
          </cell>
          <cell r="E1269" t="str">
            <v>Straight</v>
          </cell>
          <cell r="F1269" t="str">
            <v>Fixed</v>
          </cell>
          <cell r="I1269" t="str">
            <v>-</v>
          </cell>
          <cell r="J1269" t="str">
            <v>-</v>
          </cell>
          <cell r="K1269" t="str">
            <v>-</v>
          </cell>
          <cell r="L1269" t="str">
            <v>-</v>
          </cell>
          <cell r="M1269" t="str">
            <v>-</v>
          </cell>
          <cell r="N1269" t="str">
            <v>-</v>
          </cell>
          <cell r="O1269">
            <v>3.4666589999999999</v>
          </cell>
          <cell r="P1269">
            <v>208.40917099999999</v>
          </cell>
          <cell r="Q1269">
            <v>3.4666589999999999</v>
          </cell>
          <cell r="R1269" t="str">
            <v>-</v>
          </cell>
          <cell r="S1269">
            <v>99.433367000000004</v>
          </cell>
          <cell r="T1269">
            <v>0</v>
          </cell>
          <cell r="U1269">
            <v>0.16345199999999999</v>
          </cell>
          <cell r="V1269">
            <v>5.3433000000000001E-2</v>
          </cell>
          <cell r="W1269" t="str">
            <v>-</v>
          </cell>
          <cell r="X1269" t="str">
            <v>Registered</v>
          </cell>
        </row>
        <row r="1270">
          <cell r="A1270" t="str">
            <v>KTC09504A</v>
          </cell>
          <cell r="B1270">
            <v>0</v>
          </cell>
          <cell r="C1270">
            <v>39937</v>
          </cell>
          <cell r="D1270">
            <v>0.18</v>
          </cell>
          <cell r="E1270" t="str">
            <v>Straight</v>
          </cell>
          <cell r="F1270" t="str">
            <v>Fixed</v>
          </cell>
          <cell r="I1270" t="str">
            <v>-</v>
          </cell>
          <cell r="J1270" t="str">
            <v>-</v>
          </cell>
          <cell r="K1270" t="str">
            <v>-</v>
          </cell>
          <cell r="L1270" t="str">
            <v>-</v>
          </cell>
          <cell r="M1270" t="str">
            <v>-</v>
          </cell>
          <cell r="N1270" t="str">
            <v>-</v>
          </cell>
          <cell r="O1270">
            <v>3.4783930000000001</v>
          </cell>
          <cell r="P1270">
            <v>209.67896500000001</v>
          </cell>
          <cell r="Q1270">
            <v>3.4783930000000001</v>
          </cell>
          <cell r="R1270" t="str">
            <v>-</v>
          </cell>
          <cell r="S1270">
            <v>99.393787000000003</v>
          </cell>
          <cell r="T1270">
            <v>0</v>
          </cell>
          <cell r="U1270">
            <v>0.17427999999999999</v>
          </cell>
          <cell r="V1270">
            <v>6.0747000000000002E-2</v>
          </cell>
          <cell r="W1270" t="str">
            <v>-</v>
          </cell>
          <cell r="X1270" t="str">
            <v>Registered</v>
          </cell>
        </row>
        <row r="1271">
          <cell r="A1271" t="str">
            <v>KTC09504B</v>
          </cell>
          <cell r="B1271">
            <v>0</v>
          </cell>
          <cell r="C1271">
            <v>39937</v>
          </cell>
          <cell r="D1271">
            <v>0.18</v>
          </cell>
          <cell r="E1271" t="str">
            <v>Straight</v>
          </cell>
          <cell r="F1271" t="str">
            <v>Fixed</v>
          </cell>
          <cell r="I1271" t="str">
            <v>-</v>
          </cell>
          <cell r="J1271" t="str">
            <v>-</v>
          </cell>
          <cell r="K1271" t="str">
            <v>-</v>
          </cell>
          <cell r="L1271" t="str">
            <v>-</v>
          </cell>
          <cell r="M1271" t="str">
            <v>-</v>
          </cell>
          <cell r="N1271" t="str">
            <v>-</v>
          </cell>
          <cell r="O1271">
            <v>3.4783930000000001</v>
          </cell>
          <cell r="P1271">
            <v>209.67896500000001</v>
          </cell>
          <cell r="Q1271">
            <v>3.4783930000000001</v>
          </cell>
          <cell r="R1271" t="str">
            <v>-</v>
          </cell>
          <cell r="S1271">
            <v>99.393787000000003</v>
          </cell>
          <cell r="T1271">
            <v>0</v>
          </cell>
          <cell r="U1271">
            <v>0.17427999999999999</v>
          </cell>
          <cell r="V1271">
            <v>6.0747000000000002E-2</v>
          </cell>
          <cell r="W1271" t="str">
            <v>-</v>
          </cell>
          <cell r="X1271" t="str">
            <v>Registered</v>
          </cell>
        </row>
        <row r="1272">
          <cell r="A1272" t="str">
            <v>KTC09504C</v>
          </cell>
          <cell r="B1272">
            <v>0</v>
          </cell>
          <cell r="C1272">
            <v>39937</v>
          </cell>
          <cell r="D1272">
            <v>0.18</v>
          </cell>
          <cell r="E1272" t="str">
            <v>Straight</v>
          </cell>
          <cell r="F1272" t="str">
            <v>Fixed</v>
          </cell>
          <cell r="I1272" t="str">
            <v>-</v>
          </cell>
          <cell r="J1272" t="str">
            <v>-</v>
          </cell>
          <cell r="K1272" t="str">
            <v>-</v>
          </cell>
          <cell r="L1272" t="str">
            <v>-</v>
          </cell>
          <cell r="M1272" t="str">
            <v>-</v>
          </cell>
          <cell r="N1272" t="str">
            <v>-</v>
          </cell>
          <cell r="O1272">
            <v>3.4783930000000001</v>
          </cell>
          <cell r="P1272">
            <v>209.67896500000001</v>
          </cell>
          <cell r="Q1272">
            <v>3.4783930000000001</v>
          </cell>
          <cell r="R1272" t="str">
            <v>-</v>
          </cell>
          <cell r="S1272">
            <v>99.393787000000003</v>
          </cell>
          <cell r="T1272">
            <v>0</v>
          </cell>
          <cell r="U1272">
            <v>0.17427999999999999</v>
          </cell>
          <cell r="V1272">
            <v>6.0747000000000002E-2</v>
          </cell>
          <cell r="W1272" t="str">
            <v>-</v>
          </cell>
          <cell r="X1272" t="str">
            <v>Registered</v>
          </cell>
        </row>
        <row r="1273">
          <cell r="A1273" t="str">
            <v>KTC09504D</v>
          </cell>
          <cell r="B1273">
            <v>0</v>
          </cell>
          <cell r="C1273">
            <v>39937</v>
          </cell>
          <cell r="D1273">
            <v>0.18</v>
          </cell>
          <cell r="E1273" t="str">
            <v>Straight</v>
          </cell>
          <cell r="F1273" t="str">
            <v>Fixed</v>
          </cell>
          <cell r="I1273" t="str">
            <v>-</v>
          </cell>
          <cell r="J1273" t="str">
            <v>-</v>
          </cell>
          <cell r="K1273" t="str">
            <v>-</v>
          </cell>
          <cell r="L1273" t="str">
            <v>-</v>
          </cell>
          <cell r="M1273" t="str">
            <v>-</v>
          </cell>
          <cell r="N1273" t="str">
            <v>-</v>
          </cell>
          <cell r="O1273">
            <v>3.4783930000000001</v>
          </cell>
          <cell r="P1273">
            <v>209.67896500000001</v>
          </cell>
          <cell r="Q1273">
            <v>3.4783930000000001</v>
          </cell>
          <cell r="R1273" t="str">
            <v>-</v>
          </cell>
          <cell r="S1273">
            <v>99.393787000000003</v>
          </cell>
          <cell r="T1273">
            <v>0</v>
          </cell>
          <cell r="U1273">
            <v>0.17427999999999999</v>
          </cell>
          <cell r="V1273">
            <v>6.0747000000000002E-2</v>
          </cell>
          <cell r="W1273" t="str">
            <v>-</v>
          </cell>
          <cell r="X1273" t="str">
            <v>Registered</v>
          </cell>
        </row>
        <row r="1274">
          <cell r="A1274" t="str">
            <v>KTC09506A</v>
          </cell>
          <cell r="B1274">
            <v>0</v>
          </cell>
          <cell r="C1274">
            <v>39939</v>
          </cell>
          <cell r="D1274">
            <v>0.18</v>
          </cell>
          <cell r="E1274" t="str">
            <v>Straight</v>
          </cell>
          <cell r="F1274" t="str">
            <v>Fixed</v>
          </cell>
          <cell r="I1274" t="str">
            <v>-</v>
          </cell>
          <cell r="J1274" t="str">
            <v>-</v>
          </cell>
          <cell r="K1274" t="str">
            <v>-</v>
          </cell>
          <cell r="L1274" t="str">
            <v>-</v>
          </cell>
          <cell r="M1274" t="str">
            <v>-</v>
          </cell>
          <cell r="N1274" t="str">
            <v>-</v>
          </cell>
          <cell r="O1274">
            <v>3.4842610000000001</v>
          </cell>
          <cell r="P1274">
            <v>210.31243799999999</v>
          </cell>
          <cell r="Q1274">
            <v>3.4842610000000001</v>
          </cell>
          <cell r="R1274" t="str">
            <v>-</v>
          </cell>
          <cell r="S1274">
            <v>99.373913999999999</v>
          </cell>
          <cell r="T1274">
            <v>0</v>
          </cell>
          <cell r="U1274">
            <v>0.17968999999999999</v>
          </cell>
          <cell r="V1274">
            <v>6.4576999999999996E-2</v>
          </cell>
          <cell r="W1274" t="str">
            <v>-</v>
          </cell>
          <cell r="X1274" t="str">
            <v>Registered</v>
          </cell>
        </row>
        <row r="1275">
          <cell r="A1275" t="str">
            <v>KTC09506B</v>
          </cell>
          <cell r="B1275">
            <v>0</v>
          </cell>
          <cell r="C1275">
            <v>39939</v>
          </cell>
          <cell r="D1275">
            <v>0.18</v>
          </cell>
          <cell r="E1275" t="str">
            <v>Straight</v>
          </cell>
          <cell r="F1275" t="str">
            <v>Fixed</v>
          </cell>
          <cell r="I1275" t="str">
            <v>-</v>
          </cell>
          <cell r="J1275" t="str">
            <v>-</v>
          </cell>
          <cell r="K1275" t="str">
            <v>-</v>
          </cell>
          <cell r="L1275" t="str">
            <v>-</v>
          </cell>
          <cell r="M1275" t="str">
            <v>-</v>
          </cell>
          <cell r="N1275" t="str">
            <v>-</v>
          </cell>
          <cell r="O1275">
            <v>3.4842610000000001</v>
          </cell>
          <cell r="P1275">
            <v>210.31243799999999</v>
          </cell>
          <cell r="Q1275">
            <v>3.4842610000000001</v>
          </cell>
          <cell r="R1275" t="str">
            <v>-</v>
          </cell>
          <cell r="S1275">
            <v>99.373913999999999</v>
          </cell>
          <cell r="T1275">
            <v>0</v>
          </cell>
          <cell r="U1275">
            <v>0.17968999999999999</v>
          </cell>
          <cell r="V1275">
            <v>6.4576999999999996E-2</v>
          </cell>
          <cell r="W1275" t="str">
            <v>-</v>
          </cell>
          <cell r="X1275" t="str">
            <v>Registered</v>
          </cell>
        </row>
        <row r="1276">
          <cell r="A1276" t="str">
            <v>KTC09506C</v>
          </cell>
          <cell r="B1276">
            <v>0</v>
          </cell>
          <cell r="C1276">
            <v>39939</v>
          </cell>
          <cell r="D1276">
            <v>0.18</v>
          </cell>
          <cell r="E1276" t="str">
            <v>Straight</v>
          </cell>
          <cell r="F1276" t="str">
            <v>Fixed</v>
          </cell>
          <cell r="I1276" t="str">
            <v>-</v>
          </cell>
          <cell r="J1276" t="str">
            <v>-</v>
          </cell>
          <cell r="K1276" t="str">
            <v>-</v>
          </cell>
          <cell r="L1276" t="str">
            <v>-</v>
          </cell>
          <cell r="M1276" t="str">
            <v>-</v>
          </cell>
          <cell r="N1276" t="str">
            <v>-</v>
          </cell>
          <cell r="O1276">
            <v>3.4842610000000001</v>
          </cell>
          <cell r="P1276">
            <v>210.31243799999999</v>
          </cell>
          <cell r="Q1276">
            <v>3.4842610000000001</v>
          </cell>
          <cell r="R1276" t="str">
            <v>-</v>
          </cell>
          <cell r="S1276">
            <v>99.373913999999999</v>
          </cell>
          <cell r="T1276">
            <v>0</v>
          </cell>
          <cell r="U1276">
            <v>0.17968999999999999</v>
          </cell>
          <cell r="V1276">
            <v>6.4576999999999996E-2</v>
          </cell>
          <cell r="W1276" t="str">
            <v>-</v>
          </cell>
          <cell r="X1276" t="str">
            <v>Registered</v>
          </cell>
        </row>
        <row r="1277">
          <cell r="A1277" t="str">
            <v>KTC09506D</v>
          </cell>
          <cell r="B1277">
            <v>0</v>
          </cell>
          <cell r="C1277">
            <v>39939</v>
          </cell>
          <cell r="D1277">
            <v>0.18</v>
          </cell>
          <cell r="E1277" t="str">
            <v>Straight</v>
          </cell>
          <cell r="F1277" t="str">
            <v>Fixed</v>
          </cell>
          <cell r="I1277" t="str">
            <v>-</v>
          </cell>
          <cell r="J1277" t="str">
            <v>-</v>
          </cell>
          <cell r="K1277" t="str">
            <v>-</v>
          </cell>
          <cell r="L1277" t="str">
            <v>-</v>
          </cell>
          <cell r="M1277" t="str">
            <v>-</v>
          </cell>
          <cell r="N1277" t="str">
            <v>-</v>
          </cell>
          <cell r="O1277">
            <v>3.4842610000000001</v>
          </cell>
          <cell r="P1277">
            <v>210.31243799999999</v>
          </cell>
          <cell r="Q1277">
            <v>3.4842610000000001</v>
          </cell>
          <cell r="R1277" t="str">
            <v>-</v>
          </cell>
          <cell r="S1277">
            <v>99.373913999999999</v>
          </cell>
          <cell r="T1277">
            <v>0</v>
          </cell>
          <cell r="U1277">
            <v>0.17968999999999999</v>
          </cell>
          <cell r="V1277">
            <v>6.4576999999999996E-2</v>
          </cell>
          <cell r="W1277" t="str">
            <v>-</v>
          </cell>
          <cell r="X1277" t="str">
            <v>Registered</v>
          </cell>
        </row>
        <row r="1278">
          <cell r="A1278" t="str">
            <v>KTC09506E</v>
          </cell>
          <cell r="B1278">
            <v>0</v>
          </cell>
          <cell r="C1278">
            <v>39939</v>
          </cell>
          <cell r="D1278">
            <v>0.18</v>
          </cell>
          <cell r="E1278" t="str">
            <v>Straight</v>
          </cell>
          <cell r="F1278" t="str">
            <v>Fixed</v>
          </cell>
          <cell r="I1278" t="str">
            <v>-</v>
          </cell>
          <cell r="J1278" t="str">
            <v>-</v>
          </cell>
          <cell r="K1278" t="str">
            <v>-</v>
          </cell>
          <cell r="L1278" t="str">
            <v>-</v>
          </cell>
          <cell r="M1278" t="str">
            <v>-</v>
          </cell>
          <cell r="N1278" t="str">
            <v>-</v>
          </cell>
          <cell r="O1278">
            <v>3.4842610000000001</v>
          </cell>
          <cell r="P1278">
            <v>210.31243799999999</v>
          </cell>
          <cell r="Q1278">
            <v>3.4842610000000001</v>
          </cell>
          <cell r="R1278" t="str">
            <v>-</v>
          </cell>
          <cell r="S1278">
            <v>99.373913999999999</v>
          </cell>
          <cell r="T1278">
            <v>0</v>
          </cell>
          <cell r="U1278">
            <v>0.17968999999999999</v>
          </cell>
          <cell r="V1278">
            <v>6.4576999999999996E-2</v>
          </cell>
          <cell r="W1278" t="str">
            <v>-</v>
          </cell>
          <cell r="X1278" t="str">
            <v>Registered</v>
          </cell>
        </row>
        <row r="1279">
          <cell r="A1279" t="str">
            <v>KTC09506F</v>
          </cell>
          <cell r="B1279">
            <v>0</v>
          </cell>
          <cell r="C1279">
            <v>39939</v>
          </cell>
          <cell r="D1279">
            <v>0.18</v>
          </cell>
          <cell r="E1279" t="str">
            <v>Straight</v>
          </cell>
          <cell r="F1279" t="str">
            <v>Fixed</v>
          </cell>
          <cell r="I1279" t="str">
            <v>-</v>
          </cell>
          <cell r="J1279" t="str">
            <v>-</v>
          </cell>
          <cell r="K1279" t="str">
            <v>-</v>
          </cell>
          <cell r="L1279" t="str">
            <v>-</v>
          </cell>
          <cell r="M1279" t="str">
            <v>-</v>
          </cell>
          <cell r="N1279" t="str">
            <v>-</v>
          </cell>
          <cell r="O1279">
            <v>3.4842610000000001</v>
          </cell>
          <cell r="P1279">
            <v>210.31243799999999</v>
          </cell>
          <cell r="Q1279">
            <v>3.4842610000000001</v>
          </cell>
          <cell r="R1279" t="str">
            <v>-</v>
          </cell>
          <cell r="S1279">
            <v>99.373913999999999</v>
          </cell>
          <cell r="T1279">
            <v>0</v>
          </cell>
          <cell r="U1279">
            <v>0.17968999999999999</v>
          </cell>
          <cell r="V1279">
            <v>6.4576999999999996E-2</v>
          </cell>
          <cell r="W1279" t="str">
            <v>-</v>
          </cell>
          <cell r="X1279" t="str">
            <v>Registered</v>
          </cell>
        </row>
        <row r="1280">
          <cell r="A1280" t="str">
            <v>KTC09507A</v>
          </cell>
          <cell r="B1280">
            <v>0</v>
          </cell>
          <cell r="C1280">
            <v>39940</v>
          </cell>
          <cell r="D1280">
            <v>0.18</v>
          </cell>
          <cell r="E1280" t="str">
            <v>Straight</v>
          </cell>
          <cell r="F1280" t="str">
            <v>Fixed</v>
          </cell>
          <cell r="I1280" t="str">
            <v>-</v>
          </cell>
          <cell r="J1280" t="str">
            <v>-</v>
          </cell>
          <cell r="K1280" t="str">
            <v>-</v>
          </cell>
          <cell r="L1280" t="str">
            <v>-</v>
          </cell>
          <cell r="M1280" t="str">
            <v>-</v>
          </cell>
          <cell r="N1280" t="str">
            <v>-</v>
          </cell>
          <cell r="O1280">
            <v>3.4871940000000001</v>
          </cell>
          <cell r="P1280">
            <v>210.62867</v>
          </cell>
          <cell r="Q1280">
            <v>3.4871940000000001</v>
          </cell>
          <cell r="R1280" t="str">
            <v>-</v>
          </cell>
          <cell r="S1280">
            <v>99.363956000000002</v>
          </cell>
          <cell r="T1280">
            <v>0</v>
          </cell>
          <cell r="U1280">
            <v>0.182394</v>
          </cell>
          <cell r="V1280">
            <v>6.6534999999999997E-2</v>
          </cell>
          <cell r="W1280" t="str">
            <v>-</v>
          </cell>
          <cell r="X1280" t="str">
            <v>Registered</v>
          </cell>
        </row>
        <row r="1281">
          <cell r="A1281" t="str">
            <v>KTC09507B</v>
          </cell>
          <cell r="B1281">
            <v>0</v>
          </cell>
          <cell r="C1281">
            <v>39940</v>
          </cell>
          <cell r="D1281">
            <v>0.18</v>
          </cell>
          <cell r="E1281" t="str">
            <v>Straight</v>
          </cell>
          <cell r="F1281" t="str">
            <v>Fixed</v>
          </cell>
          <cell r="I1281" t="str">
            <v>-</v>
          </cell>
          <cell r="J1281" t="str">
            <v>-</v>
          </cell>
          <cell r="K1281" t="str">
            <v>-</v>
          </cell>
          <cell r="L1281" t="str">
            <v>-</v>
          </cell>
          <cell r="M1281" t="str">
            <v>-</v>
          </cell>
          <cell r="N1281" t="str">
            <v>-</v>
          </cell>
          <cell r="O1281">
            <v>3.4871940000000001</v>
          </cell>
          <cell r="P1281">
            <v>210.62867</v>
          </cell>
          <cell r="Q1281">
            <v>3.4871940000000001</v>
          </cell>
          <cell r="R1281" t="str">
            <v>-</v>
          </cell>
          <cell r="S1281">
            <v>99.363956000000002</v>
          </cell>
          <cell r="T1281">
            <v>0</v>
          </cell>
          <cell r="U1281">
            <v>0.182394</v>
          </cell>
          <cell r="V1281">
            <v>6.6534999999999997E-2</v>
          </cell>
          <cell r="W1281" t="str">
            <v>-</v>
          </cell>
          <cell r="X1281" t="str">
            <v>Registered</v>
          </cell>
        </row>
        <row r="1282">
          <cell r="A1282" t="str">
            <v>KTC09511A</v>
          </cell>
          <cell r="B1282">
            <v>0</v>
          </cell>
          <cell r="C1282">
            <v>39944</v>
          </cell>
          <cell r="D1282">
            <v>0.19</v>
          </cell>
          <cell r="E1282" t="str">
            <v>Straight</v>
          </cell>
          <cell r="F1282" t="str">
            <v>Fixed</v>
          </cell>
          <cell r="I1282" t="str">
            <v>-</v>
          </cell>
          <cell r="J1282" t="str">
            <v>-</v>
          </cell>
          <cell r="K1282" t="str">
            <v>-</v>
          </cell>
          <cell r="L1282" t="str">
            <v>-</v>
          </cell>
          <cell r="M1282" t="str">
            <v>-</v>
          </cell>
          <cell r="N1282" t="str">
            <v>-</v>
          </cell>
          <cell r="O1282">
            <v>3.498929</v>
          </cell>
          <cell r="P1282">
            <v>211.891097</v>
          </cell>
          <cell r="Q1282">
            <v>3.498929</v>
          </cell>
          <cell r="R1282" t="str">
            <v>-</v>
          </cell>
          <cell r="S1282">
            <v>99.323987000000002</v>
          </cell>
          <cell r="T1282">
            <v>0</v>
          </cell>
          <cell r="U1282">
            <v>0.19320599999999999</v>
          </cell>
          <cell r="V1282">
            <v>7.4657000000000001E-2</v>
          </cell>
          <cell r="W1282" t="str">
            <v>-</v>
          </cell>
          <cell r="X1282" t="str">
            <v>Registered</v>
          </cell>
        </row>
        <row r="1283">
          <cell r="A1283" t="str">
            <v>KTC09511B</v>
          </cell>
          <cell r="B1283">
            <v>0</v>
          </cell>
          <cell r="C1283">
            <v>39944</v>
          </cell>
          <cell r="D1283">
            <v>0.19</v>
          </cell>
          <cell r="E1283" t="str">
            <v>Straight</v>
          </cell>
          <cell r="F1283" t="str">
            <v>Fixed</v>
          </cell>
          <cell r="I1283" t="str">
            <v>-</v>
          </cell>
          <cell r="J1283" t="str">
            <v>-</v>
          </cell>
          <cell r="K1283" t="str">
            <v>-</v>
          </cell>
          <cell r="L1283" t="str">
            <v>-</v>
          </cell>
          <cell r="M1283" t="str">
            <v>-</v>
          </cell>
          <cell r="N1283" t="str">
            <v>-</v>
          </cell>
          <cell r="O1283">
            <v>3.498929</v>
          </cell>
          <cell r="P1283">
            <v>211.891097</v>
          </cell>
          <cell r="Q1283">
            <v>3.498929</v>
          </cell>
          <cell r="R1283" t="str">
            <v>-</v>
          </cell>
          <cell r="S1283">
            <v>99.323987000000002</v>
          </cell>
          <cell r="T1283">
            <v>0</v>
          </cell>
          <cell r="U1283">
            <v>0.19320599999999999</v>
          </cell>
          <cell r="V1283">
            <v>7.4657000000000001E-2</v>
          </cell>
          <cell r="W1283" t="str">
            <v>-</v>
          </cell>
          <cell r="X1283" t="str">
            <v>Registered</v>
          </cell>
        </row>
        <row r="1284">
          <cell r="A1284" t="str">
            <v>KTC09511C</v>
          </cell>
          <cell r="B1284">
            <v>0</v>
          </cell>
          <cell r="C1284">
            <v>39944</v>
          </cell>
          <cell r="D1284">
            <v>0.19</v>
          </cell>
          <cell r="E1284" t="str">
            <v>Straight</v>
          </cell>
          <cell r="F1284" t="str">
            <v>Fixed</v>
          </cell>
          <cell r="I1284" t="str">
            <v>-</v>
          </cell>
          <cell r="J1284" t="str">
            <v>-</v>
          </cell>
          <cell r="K1284" t="str">
            <v>-</v>
          </cell>
          <cell r="L1284" t="str">
            <v>-</v>
          </cell>
          <cell r="M1284" t="str">
            <v>-</v>
          </cell>
          <cell r="N1284" t="str">
            <v>-</v>
          </cell>
          <cell r="O1284">
            <v>3.498929</v>
          </cell>
          <cell r="P1284">
            <v>211.891097</v>
          </cell>
          <cell r="Q1284">
            <v>3.498929</v>
          </cell>
          <cell r="R1284" t="str">
            <v>-</v>
          </cell>
          <cell r="S1284">
            <v>99.323987000000002</v>
          </cell>
          <cell r="T1284">
            <v>0</v>
          </cell>
          <cell r="U1284">
            <v>0.19320599999999999</v>
          </cell>
          <cell r="V1284">
            <v>7.4657000000000001E-2</v>
          </cell>
          <cell r="W1284" t="str">
            <v>-</v>
          </cell>
          <cell r="X1284" t="str">
            <v>Registered</v>
          </cell>
        </row>
        <row r="1285">
          <cell r="A1285" t="str">
            <v>KTC09512A</v>
          </cell>
          <cell r="B1285">
            <v>0</v>
          </cell>
          <cell r="C1285">
            <v>39945</v>
          </cell>
          <cell r="D1285">
            <v>0.2</v>
          </cell>
          <cell r="E1285" t="str">
            <v>Straight</v>
          </cell>
          <cell r="F1285" t="str">
            <v>Fixed</v>
          </cell>
          <cell r="I1285" t="str">
            <v>-</v>
          </cell>
          <cell r="J1285" t="str">
            <v>-</v>
          </cell>
          <cell r="K1285" t="str">
            <v>-</v>
          </cell>
          <cell r="L1285" t="str">
            <v>-</v>
          </cell>
          <cell r="M1285" t="str">
            <v>-</v>
          </cell>
          <cell r="N1285" t="str">
            <v>-</v>
          </cell>
          <cell r="O1285">
            <v>3.501862</v>
          </cell>
          <cell r="P1285">
            <v>212.205895</v>
          </cell>
          <cell r="Q1285">
            <v>3.501862</v>
          </cell>
          <cell r="R1285" t="str">
            <v>-</v>
          </cell>
          <cell r="S1285">
            <v>99.313961000000006</v>
          </cell>
          <cell r="T1285">
            <v>0</v>
          </cell>
          <cell r="U1285">
            <v>0.195907</v>
          </cell>
          <cell r="V1285">
            <v>7.6758999999999994E-2</v>
          </cell>
          <cell r="W1285" t="str">
            <v>-</v>
          </cell>
          <cell r="X1285" t="str">
            <v>Registered</v>
          </cell>
        </row>
        <row r="1286">
          <cell r="A1286" t="str">
            <v>KTC09512B</v>
          </cell>
          <cell r="B1286">
            <v>0</v>
          </cell>
          <cell r="C1286">
            <v>39945</v>
          </cell>
          <cell r="D1286">
            <v>0.2</v>
          </cell>
          <cell r="E1286" t="str">
            <v>Straight</v>
          </cell>
          <cell r="F1286" t="str">
            <v>Fixed</v>
          </cell>
          <cell r="I1286" t="str">
            <v>-</v>
          </cell>
          <cell r="J1286" t="str">
            <v>-</v>
          </cell>
          <cell r="K1286" t="str">
            <v>-</v>
          </cell>
          <cell r="L1286" t="str">
            <v>-</v>
          </cell>
          <cell r="M1286" t="str">
            <v>-</v>
          </cell>
          <cell r="N1286" t="str">
            <v>-</v>
          </cell>
          <cell r="O1286">
            <v>3.501862</v>
          </cell>
          <cell r="P1286">
            <v>212.205895</v>
          </cell>
          <cell r="Q1286">
            <v>3.501862</v>
          </cell>
          <cell r="R1286" t="str">
            <v>-</v>
          </cell>
          <cell r="S1286">
            <v>99.313961000000006</v>
          </cell>
          <cell r="T1286">
            <v>0</v>
          </cell>
          <cell r="U1286">
            <v>0.195907</v>
          </cell>
          <cell r="V1286">
            <v>7.6758999999999994E-2</v>
          </cell>
          <cell r="W1286" t="str">
            <v>-</v>
          </cell>
          <cell r="X1286" t="str">
            <v>Registered</v>
          </cell>
        </row>
        <row r="1287">
          <cell r="A1287" t="str">
            <v>KTC09515A</v>
          </cell>
          <cell r="B1287">
            <v>0</v>
          </cell>
          <cell r="C1287">
            <v>39948</v>
          </cell>
          <cell r="D1287">
            <v>0.21</v>
          </cell>
          <cell r="E1287" t="str">
            <v>Straight</v>
          </cell>
          <cell r="F1287" t="str">
            <v>Fixed</v>
          </cell>
          <cell r="I1287" t="str">
            <v>-</v>
          </cell>
          <cell r="J1287" t="str">
            <v>-</v>
          </cell>
          <cell r="K1287" t="str">
            <v>-</v>
          </cell>
          <cell r="L1287" t="str">
            <v>-</v>
          </cell>
          <cell r="M1287" t="str">
            <v>-</v>
          </cell>
          <cell r="N1287" t="str">
            <v>-</v>
          </cell>
          <cell r="O1287">
            <v>3.5106630000000001</v>
          </cell>
          <cell r="P1287">
            <v>213.14864900000001</v>
          </cell>
          <cell r="Q1287">
            <v>3.5106630000000001</v>
          </cell>
          <cell r="R1287" t="str">
            <v>-</v>
          </cell>
          <cell r="S1287">
            <v>99.283797000000007</v>
          </cell>
          <cell r="T1287">
            <v>0</v>
          </cell>
          <cell r="U1287">
            <v>0.20400799999999999</v>
          </cell>
          <cell r="V1287">
            <v>8.3238000000000006E-2</v>
          </cell>
          <cell r="W1287" t="str">
            <v>-</v>
          </cell>
          <cell r="X1287" t="str">
            <v>Registered</v>
          </cell>
        </row>
        <row r="1288">
          <cell r="A1288" t="str">
            <v>KTC09518A</v>
          </cell>
          <cell r="B1288">
            <v>0</v>
          </cell>
          <cell r="C1288">
            <v>39951</v>
          </cell>
          <cell r="D1288">
            <v>0.21</v>
          </cell>
          <cell r="E1288" t="str">
            <v>Straight</v>
          </cell>
          <cell r="F1288" t="str">
            <v>Fixed</v>
          </cell>
          <cell r="I1288" t="str">
            <v>-</v>
          </cell>
          <cell r="J1288" t="str">
            <v>-</v>
          </cell>
          <cell r="K1288" t="str">
            <v>-</v>
          </cell>
          <cell r="L1288" t="str">
            <v>-</v>
          </cell>
          <cell r="M1288" t="str">
            <v>-</v>
          </cell>
          <cell r="N1288" t="str">
            <v>-</v>
          </cell>
          <cell r="O1288">
            <v>3.5194640000000001</v>
          </cell>
          <cell r="P1288">
            <v>214.08851200000001</v>
          </cell>
          <cell r="Q1288">
            <v>3.5194640000000001</v>
          </cell>
          <cell r="R1288" t="str">
            <v>-</v>
          </cell>
          <cell r="S1288">
            <v>99.253510000000006</v>
          </cell>
          <cell r="T1288">
            <v>0</v>
          </cell>
          <cell r="U1288">
            <v>0.21210300000000001</v>
          </cell>
          <cell r="V1288">
            <v>8.9976E-2</v>
          </cell>
          <cell r="W1288" t="str">
            <v>-</v>
          </cell>
          <cell r="X1288" t="str">
            <v>Registered</v>
          </cell>
        </row>
        <row r="1289">
          <cell r="A1289" t="str">
            <v>KTC09521A</v>
          </cell>
          <cell r="B1289">
            <v>0</v>
          </cell>
          <cell r="C1289">
            <v>39954</v>
          </cell>
          <cell r="D1289">
            <v>0.22</v>
          </cell>
          <cell r="E1289" t="str">
            <v>Straight</v>
          </cell>
          <cell r="F1289" t="str">
            <v>Fixed</v>
          </cell>
          <cell r="I1289" t="str">
            <v>-</v>
          </cell>
          <cell r="J1289" t="str">
            <v>-</v>
          </cell>
          <cell r="K1289" t="str">
            <v>-</v>
          </cell>
          <cell r="L1289" t="str">
            <v>-</v>
          </cell>
          <cell r="M1289" t="str">
            <v>-</v>
          </cell>
          <cell r="N1289" t="str">
            <v>-</v>
          </cell>
          <cell r="O1289">
            <v>3.5282650000000002</v>
          </cell>
          <cell r="P1289">
            <v>215.02533099999999</v>
          </cell>
          <cell r="Q1289">
            <v>3.5282650000000002</v>
          </cell>
          <cell r="R1289" t="str">
            <v>-</v>
          </cell>
          <cell r="S1289">
            <v>99.223097999999993</v>
          </cell>
          <cell r="T1289">
            <v>0</v>
          </cell>
          <cell r="U1289">
            <v>0.220194</v>
          </cell>
          <cell r="V1289">
            <v>9.6971000000000002E-2</v>
          </cell>
          <cell r="W1289" t="str">
            <v>-</v>
          </cell>
          <cell r="X1289" t="str">
            <v>Registered</v>
          </cell>
        </row>
        <row r="1290">
          <cell r="A1290" t="str">
            <v>KTC09525A</v>
          </cell>
          <cell r="B1290">
            <v>0</v>
          </cell>
          <cell r="C1290">
            <v>39958</v>
          </cell>
          <cell r="D1290">
            <v>0.23</v>
          </cell>
          <cell r="E1290" t="str">
            <v>Straight</v>
          </cell>
          <cell r="F1290" t="str">
            <v>Fixed</v>
          </cell>
          <cell r="I1290" t="str">
            <v>-</v>
          </cell>
          <cell r="J1290" t="str">
            <v>-</v>
          </cell>
          <cell r="K1290" t="str">
            <v>-</v>
          </cell>
          <cell r="L1290" t="str">
            <v>-</v>
          </cell>
          <cell r="M1290" t="str">
            <v>-</v>
          </cell>
          <cell r="N1290" t="str">
            <v>-</v>
          </cell>
          <cell r="O1290">
            <v>3.5399989999999999</v>
          </cell>
          <cell r="P1290">
            <v>216.269352</v>
          </cell>
          <cell r="Q1290">
            <v>3.5399989999999999</v>
          </cell>
          <cell r="R1290" t="str">
            <v>-</v>
          </cell>
          <cell r="S1290">
            <v>99.182356999999996</v>
          </cell>
          <cell r="T1290">
            <v>0</v>
          </cell>
          <cell r="U1290">
            <v>0.23097300000000001</v>
          </cell>
          <cell r="V1290">
            <v>0.106697</v>
          </cell>
          <cell r="W1290" t="str">
            <v>-</v>
          </cell>
          <cell r="X1290" t="str">
            <v>Registered</v>
          </cell>
        </row>
        <row r="1291">
          <cell r="A1291" t="str">
            <v>KTC09525B</v>
          </cell>
          <cell r="B1291">
            <v>0</v>
          </cell>
          <cell r="C1291">
            <v>39958</v>
          </cell>
          <cell r="D1291">
            <v>0.23</v>
          </cell>
          <cell r="E1291" t="str">
            <v>Straight</v>
          </cell>
          <cell r="F1291" t="str">
            <v>Fixed</v>
          </cell>
          <cell r="I1291" t="str">
            <v>-</v>
          </cell>
          <cell r="J1291" t="str">
            <v>-</v>
          </cell>
          <cell r="K1291" t="str">
            <v>-</v>
          </cell>
          <cell r="L1291" t="str">
            <v>-</v>
          </cell>
          <cell r="M1291" t="str">
            <v>-</v>
          </cell>
          <cell r="N1291" t="str">
            <v>-</v>
          </cell>
          <cell r="O1291">
            <v>3.5399989999999999</v>
          </cell>
          <cell r="P1291">
            <v>216.269352</v>
          </cell>
          <cell r="Q1291">
            <v>3.5399989999999999</v>
          </cell>
          <cell r="R1291" t="str">
            <v>-</v>
          </cell>
          <cell r="S1291">
            <v>99.182356999999996</v>
          </cell>
          <cell r="T1291">
            <v>0</v>
          </cell>
          <cell r="U1291">
            <v>0.23097300000000001</v>
          </cell>
          <cell r="V1291">
            <v>0.106697</v>
          </cell>
          <cell r="W1291" t="str">
            <v>-</v>
          </cell>
          <cell r="X1291" t="str">
            <v>Registered</v>
          </cell>
        </row>
        <row r="1292">
          <cell r="A1292" t="str">
            <v>KTC09525C</v>
          </cell>
          <cell r="B1292">
            <v>0</v>
          </cell>
          <cell r="C1292">
            <v>39958</v>
          </cell>
          <cell r="D1292">
            <v>0.23</v>
          </cell>
          <cell r="E1292" t="str">
            <v>Straight</v>
          </cell>
          <cell r="F1292" t="str">
            <v>Fixed</v>
          </cell>
          <cell r="I1292" t="str">
            <v>-</v>
          </cell>
          <cell r="J1292" t="str">
            <v>-</v>
          </cell>
          <cell r="K1292" t="str">
            <v>-</v>
          </cell>
          <cell r="L1292" t="str">
            <v>-</v>
          </cell>
          <cell r="M1292" t="str">
            <v>-</v>
          </cell>
          <cell r="N1292" t="str">
            <v>-</v>
          </cell>
          <cell r="O1292">
            <v>3.5399989999999999</v>
          </cell>
          <cell r="P1292">
            <v>216.269352</v>
          </cell>
          <cell r="Q1292">
            <v>3.5399989999999999</v>
          </cell>
          <cell r="R1292" t="str">
            <v>-</v>
          </cell>
          <cell r="S1292">
            <v>99.182356999999996</v>
          </cell>
          <cell r="T1292">
            <v>0</v>
          </cell>
          <cell r="U1292">
            <v>0.23097300000000001</v>
          </cell>
          <cell r="V1292">
            <v>0.106697</v>
          </cell>
          <cell r="W1292" t="str">
            <v>-</v>
          </cell>
          <cell r="X1292" t="str">
            <v>Registered</v>
          </cell>
        </row>
        <row r="1293">
          <cell r="A1293" t="str">
            <v>KTC09526A</v>
          </cell>
          <cell r="B1293">
            <v>0</v>
          </cell>
          <cell r="C1293">
            <v>39959</v>
          </cell>
          <cell r="D1293">
            <v>0.24</v>
          </cell>
          <cell r="E1293" t="str">
            <v>Straight</v>
          </cell>
          <cell r="F1293" t="str">
            <v>Fixed</v>
          </cell>
          <cell r="I1293" t="str">
            <v>-</v>
          </cell>
          <cell r="J1293" t="str">
            <v>-</v>
          </cell>
          <cell r="K1293" t="str">
            <v>-</v>
          </cell>
          <cell r="L1293" t="str">
            <v>-</v>
          </cell>
          <cell r="M1293" t="str">
            <v>-</v>
          </cell>
          <cell r="N1293" t="str">
            <v>-</v>
          </cell>
          <cell r="O1293">
            <v>3.5429330000000001</v>
          </cell>
          <cell r="P1293">
            <v>216.579477</v>
          </cell>
          <cell r="Q1293">
            <v>3.5429330000000001</v>
          </cell>
          <cell r="R1293" t="str">
            <v>-</v>
          </cell>
          <cell r="S1293">
            <v>99.172138000000004</v>
          </cell>
          <cell r="T1293">
            <v>0</v>
          </cell>
          <cell r="U1293">
            <v>0.23366600000000001</v>
          </cell>
          <cell r="V1293">
            <v>0.109199</v>
          </cell>
          <cell r="W1293" t="str">
            <v>-</v>
          </cell>
          <cell r="X1293" t="str">
            <v>Registered</v>
          </cell>
        </row>
        <row r="1294">
          <cell r="A1294" t="str">
            <v>KTC09526B</v>
          </cell>
          <cell r="B1294">
            <v>0</v>
          </cell>
          <cell r="C1294">
            <v>39959</v>
          </cell>
          <cell r="D1294">
            <v>0.24</v>
          </cell>
          <cell r="E1294" t="str">
            <v>Straight</v>
          </cell>
          <cell r="F1294" t="str">
            <v>Fixed</v>
          </cell>
          <cell r="I1294" t="str">
            <v>-</v>
          </cell>
          <cell r="J1294" t="str">
            <v>-</v>
          </cell>
          <cell r="K1294" t="str">
            <v>-</v>
          </cell>
          <cell r="L1294" t="str">
            <v>-</v>
          </cell>
          <cell r="M1294" t="str">
            <v>-</v>
          </cell>
          <cell r="N1294" t="str">
            <v>-</v>
          </cell>
          <cell r="O1294">
            <v>3.5429330000000001</v>
          </cell>
          <cell r="P1294">
            <v>216.579477</v>
          </cell>
          <cell r="Q1294">
            <v>3.5429330000000001</v>
          </cell>
          <cell r="R1294" t="str">
            <v>-</v>
          </cell>
          <cell r="S1294">
            <v>99.172138000000004</v>
          </cell>
          <cell r="T1294">
            <v>0</v>
          </cell>
          <cell r="U1294">
            <v>0.23366600000000001</v>
          </cell>
          <cell r="V1294">
            <v>0.109199</v>
          </cell>
          <cell r="W1294" t="str">
            <v>-</v>
          </cell>
          <cell r="X1294" t="str">
            <v>Registered</v>
          </cell>
        </row>
        <row r="1295">
          <cell r="A1295" t="str">
            <v>KTC09526C</v>
          </cell>
          <cell r="B1295">
            <v>0</v>
          </cell>
          <cell r="C1295">
            <v>39959</v>
          </cell>
          <cell r="D1295">
            <v>0.24</v>
          </cell>
          <cell r="E1295" t="str">
            <v>Straight</v>
          </cell>
          <cell r="F1295" t="str">
            <v>Fixed</v>
          </cell>
          <cell r="I1295" t="str">
            <v>-</v>
          </cell>
          <cell r="J1295" t="str">
            <v>-</v>
          </cell>
          <cell r="K1295" t="str">
            <v>-</v>
          </cell>
          <cell r="L1295" t="str">
            <v>-</v>
          </cell>
          <cell r="M1295" t="str">
            <v>-</v>
          </cell>
          <cell r="N1295" t="str">
            <v>-</v>
          </cell>
          <cell r="O1295">
            <v>3.5429330000000001</v>
          </cell>
          <cell r="P1295">
            <v>216.579477</v>
          </cell>
          <cell r="Q1295">
            <v>3.5429330000000001</v>
          </cell>
          <cell r="R1295" t="str">
            <v>-</v>
          </cell>
          <cell r="S1295">
            <v>99.172138000000004</v>
          </cell>
          <cell r="T1295">
            <v>0</v>
          </cell>
          <cell r="U1295">
            <v>0.23366600000000001</v>
          </cell>
          <cell r="V1295">
            <v>0.109199</v>
          </cell>
          <cell r="W1295" t="str">
            <v>-</v>
          </cell>
          <cell r="X1295" t="str">
            <v>Registered</v>
          </cell>
        </row>
        <row r="1296">
          <cell r="A1296" t="str">
            <v>KTC09527A</v>
          </cell>
          <cell r="B1296">
            <v>0</v>
          </cell>
          <cell r="C1296">
            <v>39960</v>
          </cell>
          <cell r="D1296">
            <v>0.24</v>
          </cell>
          <cell r="E1296" t="str">
            <v>Straight</v>
          </cell>
          <cell r="F1296" t="str">
            <v>Fixed</v>
          </cell>
          <cell r="I1296" t="str">
            <v>-</v>
          </cell>
          <cell r="J1296" t="str">
            <v>-</v>
          </cell>
          <cell r="K1296" t="str">
            <v>-</v>
          </cell>
          <cell r="L1296" t="str">
            <v>-</v>
          </cell>
          <cell r="M1296" t="str">
            <v>-</v>
          </cell>
          <cell r="N1296" t="str">
            <v>-</v>
          </cell>
          <cell r="O1296">
            <v>3.5458660000000002</v>
          </cell>
          <cell r="P1296">
            <v>216.889115</v>
          </cell>
          <cell r="Q1296">
            <v>3.5458660000000002</v>
          </cell>
          <cell r="R1296" t="str">
            <v>-</v>
          </cell>
          <cell r="S1296">
            <v>99.161904000000007</v>
          </cell>
          <cell r="T1296">
            <v>0</v>
          </cell>
          <cell r="U1296">
            <v>0.23635900000000001</v>
          </cell>
          <cell r="V1296">
            <v>0.111731</v>
          </cell>
          <cell r="W1296" t="str">
            <v>-</v>
          </cell>
          <cell r="X1296" t="str">
            <v>Registered</v>
          </cell>
        </row>
        <row r="1297">
          <cell r="A1297" t="str">
            <v>KTC09602A</v>
          </cell>
          <cell r="B1297">
            <v>0</v>
          </cell>
          <cell r="C1297">
            <v>39966</v>
          </cell>
          <cell r="D1297">
            <v>0.25</v>
          </cell>
          <cell r="E1297" t="str">
            <v>Straight</v>
          </cell>
          <cell r="F1297" t="str">
            <v>Fixed</v>
          </cell>
          <cell r="I1297" t="str">
            <v>-</v>
          </cell>
          <cell r="J1297" t="str">
            <v>-</v>
          </cell>
          <cell r="K1297" t="str">
            <v>-</v>
          </cell>
          <cell r="L1297" t="str">
            <v>-</v>
          </cell>
          <cell r="M1297" t="str">
            <v>-</v>
          </cell>
          <cell r="N1297" t="str">
            <v>-</v>
          </cell>
          <cell r="O1297">
            <v>3.5632290000000002</v>
          </cell>
          <cell r="P1297">
            <v>218.71448000000001</v>
          </cell>
          <cell r="Q1297">
            <v>3.5632290000000002</v>
          </cell>
          <cell r="R1297" t="str">
            <v>-</v>
          </cell>
          <cell r="S1297">
            <v>99.100277000000006</v>
          </cell>
          <cell r="T1297">
            <v>0</v>
          </cell>
          <cell r="U1297">
            <v>0.252502</v>
          </cell>
          <cell r="V1297">
            <v>0.12751499999999999</v>
          </cell>
          <cell r="W1297" t="str">
            <v>-</v>
          </cell>
          <cell r="X1297" t="str">
            <v>Registered</v>
          </cell>
        </row>
        <row r="1298">
          <cell r="A1298" t="str">
            <v>KTC09603A</v>
          </cell>
          <cell r="B1298">
            <v>0</v>
          </cell>
          <cell r="C1298">
            <v>39967</v>
          </cell>
          <cell r="D1298">
            <v>0.26</v>
          </cell>
          <cell r="E1298" t="str">
            <v>Straight</v>
          </cell>
          <cell r="F1298" t="str">
            <v>Fixed</v>
          </cell>
          <cell r="I1298" t="str">
            <v>-</v>
          </cell>
          <cell r="J1298" t="str">
            <v>-</v>
          </cell>
          <cell r="K1298" t="str">
            <v>-</v>
          </cell>
          <cell r="L1298" t="str">
            <v>-</v>
          </cell>
          <cell r="M1298" t="str">
            <v>-</v>
          </cell>
          <cell r="N1298" t="str">
            <v>-</v>
          </cell>
          <cell r="O1298">
            <v>3.5660829999999999</v>
          </cell>
          <cell r="P1298">
            <v>219.013228</v>
          </cell>
          <cell r="Q1298">
            <v>3.5660829999999999</v>
          </cell>
          <cell r="R1298" t="str">
            <v>-</v>
          </cell>
          <cell r="S1298">
            <v>99.089968999999996</v>
          </cell>
          <cell r="T1298">
            <v>0</v>
          </cell>
          <cell r="U1298">
            <v>0.255191</v>
          </cell>
          <cell r="V1298">
            <v>0.130244</v>
          </cell>
          <cell r="W1298" t="str">
            <v>-</v>
          </cell>
          <cell r="X1298" t="str">
            <v>Registered</v>
          </cell>
        </row>
        <row r="1299">
          <cell r="A1299" t="str">
            <v>KTC09604A</v>
          </cell>
          <cell r="B1299">
            <v>0</v>
          </cell>
          <cell r="C1299">
            <v>39968</v>
          </cell>
          <cell r="D1299">
            <v>0.26</v>
          </cell>
          <cell r="E1299" t="str">
            <v>Straight</v>
          </cell>
          <cell r="F1299" t="str">
            <v>Fixed</v>
          </cell>
          <cell r="I1299" t="str">
            <v>-</v>
          </cell>
          <cell r="J1299" t="str">
            <v>-</v>
          </cell>
          <cell r="K1299" t="str">
            <v>-</v>
          </cell>
          <cell r="L1299" t="str">
            <v>-</v>
          </cell>
          <cell r="M1299" t="str">
            <v>-</v>
          </cell>
          <cell r="N1299" t="str">
            <v>-</v>
          </cell>
          <cell r="O1299">
            <v>3.568937</v>
          </cell>
          <cell r="P1299">
            <v>219.31159099999999</v>
          </cell>
          <cell r="Q1299">
            <v>3.568937</v>
          </cell>
          <cell r="R1299" t="str">
            <v>-</v>
          </cell>
          <cell r="S1299">
            <v>99.079648000000006</v>
          </cell>
          <cell r="T1299">
            <v>0</v>
          </cell>
          <cell r="U1299">
            <v>0.25787900000000002</v>
          </cell>
          <cell r="V1299">
            <v>0.13300300000000001</v>
          </cell>
          <cell r="W1299" t="str">
            <v>-</v>
          </cell>
          <cell r="X1299" t="str">
            <v>Registered</v>
          </cell>
        </row>
        <row r="1300">
          <cell r="A1300" t="str">
            <v>KTC09616A</v>
          </cell>
          <cell r="B1300">
            <v>0</v>
          </cell>
          <cell r="C1300">
            <v>39980</v>
          </cell>
          <cell r="D1300">
            <v>0.28999999999999998</v>
          </cell>
          <cell r="E1300" t="str">
            <v>Straight</v>
          </cell>
          <cell r="F1300" t="str">
            <v>Fixed</v>
          </cell>
          <cell r="I1300" t="str">
            <v>-</v>
          </cell>
          <cell r="J1300" t="str">
            <v>-</v>
          </cell>
          <cell r="K1300" t="str">
            <v>-</v>
          </cell>
          <cell r="L1300" t="str">
            <v>-</v>
          </cell>
          <cell r="M1300" t="str">
            <v>-</v>
          </cell>
          <cell r="N1300" t="str">
            <v>-</v>
          </cell>
          <cell r="O1300">
            <v>3.6031840000000002</v>
          </cell>
          <cell r="P1300">
            <v>222.86365499999999</v>
          </cell>
          <cell r="Q1300">
            <v>3.6031840000000002</v>
          </cell>
          <cell r="R1300" t="str">
            <v>-</v>
          </cell>
          <cell r="S1300">
            <v>98.954764999999995</v>
          </cell>
          <cell r="T1300">
            <v>0</v>
          </cell>
          <cell r="U1300">
            <v>0.29008699999999998</v>
          </cell>
          <cell r="V1300">
            <v>0.16830000000000001</v>
          </cell>
          <cell r="W1300" t="str">
            <v>-</v>
          </cell>
          <cell r="X1300" t="str">
            <v>Registered</v>
          </cell>
        </row>
        <row r="1301">
          <cell r="A1301" t="str">
            <v>KTC09623A</v>
          </cell>
          <cell r="B1301">
            <v>0</v>
          </cell>
          <cell r="C1301">
            <v>39987</v>
          </cell>
          <cell r="D1301">
            <v>0.31</v>
          </cell>
          <cell r="E1301" t="str">
            <v>Straight</v>
          </cell>
          <cell r="F1301" t="str">
            <v>Fixed</v>
          </cell>
          <cell r="I1301" t="str">
            <v>-</v>
          </cell>
          <cell r="J1301" t="str">
            <v>-</v>
          </cell>
          <cell r="K1301" t="str">
            <v>-</v>
          </cell>
          <cell r="L1301" t="str">
            <v>-</v>
          </cell>
          <cell r="M1301" t="str">
            <v>-</v>
          </cell>
          <cell r="N1301" t="str">
            <v>-</v>
          </cell>
          <cell r="O1301">
            <v>3.6231620000000002</v>
          </cell>
          <cell r="P1301">
            <v>224.91398699999999</v>
          </cell>
          <cell r="Q1301">
            <v>3.6231620000000002</v>
          </cell>
          <cell r="R1301" t="str">
            <v>-</v>
          </cell>
          <cell r="S1301">
            <v>98.881045</v>
          </cell>
          <cell r="T1301">
            <v>0</v>
          </cell>
          <cell r="U1301">
            <v>0.308834</v>
          </cell>
          <cell r="V1301">
            <v>0.19075700000000001</v>
          </cell>
          <cell r="W1301" t="str">
            <v>-</v>
          </cell>
          <cell r="X1301" t="str">
            <v>Registered</v>
          </cell>
        </row>
        <row r="1302">
          <cell r="A1302" t="str">
            <v>KTC09623B</v>
          </cell>
          <cell r="B1302">
            <v>0</v>
          </cell>
          <cell r="C1302">
            <v>39987</v>
          </cell>
          <cell r="D1302">
            <v>0.31</v>
          </cell>
          <cell r="E1302" t="str">
            <v>Straight</v>
          </cell>
          <cell r="F1302" t="str">
            <v>Fixed</v>
          </cell>
          <cell r="I1302" t="str">
            <v>-</v>
          </cell>
          <cell r="J1302" t="str">
            <v>-</v>
          </cell>
          <cell r="K1302" t="str">
            <v>-</v>
          </cell>
          <cell r="L1302" t="str">
            <v>-</v>
          </cell>
          <cell r="M1302" t="str">
            <v>-</v>
          </cell>
          <cell r="N1302" t="str">
            <v>-</v>
          </cell>
          <cell r="O1302">
            <v>3.6231620000000002</v>
          </cell>
          <cell r="P1302">
            <v>224.91398699999999</v>
          </cell>
          <cell r="Q1302">
            <v>3.6231620000000002</v>
          </cell>
          <cell r="R1302" t="str">
            <v>-</v>
          </cell>
          <cell r="S1302">
            <v>98.881045</v>
          </cell>
          <cell r="T1302">
            <v>0</v>
          </cell>
          <cell r="U1302">
            <v>0.308834</v>
          </cell>
          <cell r="V1302">
            <v>0.19075700000000001</v>
          </cell>
          <cell r="W1302" t="str">
            <v>-</v>
          </cell>
          <cell r="X1302" t="str">
            <v>Registered</v>
          </cell>
        </row>
        <row r="1303">
          <cell r="A1303" t="str">
            <v>KTC09626A</v>
          </cell>
          <cell r="B1303">
            <v>0</v>
          </cell>
          <cell r="C1303">
            <v>39990</v>
          </cell>
          <cell r="D1303">
            <v>0.32</v>
          </cell>
          <cell r="E1303" t="str">
            <v>Straight</v>
          </cell>
          <cell r="F1303" t="str">
            <v>Fixed</v>
          </cell>
          <cell r="I1303" t="str">
            <v>-</v>
          </cell>
          <cell r="J1303" t="str">
            <v>-</v>
          </cell>
          <cell r="K1303" t="str">
            <v>-</v>
          </cell>
          <cell r="L1303" t="str">
            <v>-</v>
          </cell>
          <cell r="M1303" t="str">
            <v>-</v>
          </cell>
          <cell r="N1303" t="str">
            <v>-</v>
          </cell>
          <cell r="O1303">
            <v>3.6317240000000002</v>
          </cell>
          <cell r="P1303">
            <v>225.788354</v>
          </cell>
          <cell r="Q1303">
            <v>3.6317240000000002</v>
          </cell>
          <cell r="R1303" t="str">
            <v>-</v>
          </cell>
          <cell r="S1303">
            <v>98.849254999999999</v>
          </cell>
          <cell r="T1303">
            <v>0</v>
          </cell>
          <cell r="U1303">
            <v>0.316859</v>
          </cell>
          <cell r="V1303">
            <v>0.20080000000000001</v>
          </cell>
          <cell r="W1303" t="str">
            <v>-</v>
          </cell>
          <cell r="X1303" t="str">
            <v>Registered</v>
          </cell>
        </row>
        <row r="1304">
          <cell r="A1304" t="str">
            <v>KTC09629A</v>
          </cell>
          <cell r="B1304">
            <v>0</v>
          </cell>
          <cell r="C1304">
            <v>39993</v>
          </cell>
          <cell r="D1304">
            <v>0.33</v>
          </cell>
          <cell r="E1304" t="str">
            <v>Straight</v>
          </cell>
          <cell r="F1304" t="str">
            <v>Fixed</v>
          </cell>
          <cell r="I1304" t="str">
            <v>-</v>
          </cell>
          <cell r="J1304" t="str">
            <v>-</v>
          </cell>
          <cell r="K1304" t="str">
            <v>-</v>
          </cell>
          <cell r="L1304" t="str">
            <v>-</v>
          </cell>
          <cell r="M1304" t="str">
            <v>-</v>
          </cell>
          <cell r="N1304" t="str">
            <v>-</v>
          </cell>
          <cell r="O1304">
            <v>3.6402860000000001</v>
          </cell>
          <cell r="P1304">
            <v>226.660312</v>
          </cell>
          <cell r="Q1304">
            <v>3.6402860000000001</v>
          </cell>
          <cell r="R1304" t="str">
            <v>-</v>
          </cell>
          <cell r="S1304">
            <v>98.817347999999996</v>
          </cell>
          <cell r="T1304">
            <v>0</v>
          </cell>
          <cell r="U1304">
            <v>0.32487899999999997</v>
          </cell>
          <cell r="V1304">
            <v>0.211093</v>
          </cell>
          <cell r="W1304" t="str">
            <v>-</v>
          </cell>
          <cell r="X1304" t="str">
            <v>Registered</v>
          </cell>
        </row>
        <row r="1305">
          <cell r="A1305" t="str">
            <v>KTC09629B</v>
          </cell>
          <cell r="B1305">
            <v>0</v>
          </cell>
          <cell r="C1305">
            <v>39993</v>
          </cell>
          <cell r="D1305">
            <v>0.33</v>
          </cell>
          <cell r="E1305" t="str">
            <v>Straight</v>
          </cell>
          <cell r="F1305" t="str">
            <v>Fixed</v>
          </cell>
          <cell r="I1305" t="str">
            <v>-</v>
          </cell>
          <cell r="J1305" t="str">
            <v>-</v>
          </cell>
          <cell r="K1305" t="str">
            <v>-</v>
          </cell>
          <cell r="L1305" t="str">
            <v>-</v>
          </cell>
          <cell r="M1305" t="str">
            <v>-</v>
          </cell>
          <cell r="N1305" t="str">
            <v>-</v>
          </cell>
          <cell r="O1305">
            <v>3.6402860000000001</v>
          </cell>
          <cell r="P1305">
            <v>226.660312</v>
          </cell>
          <cell r="Q1305">
            <v>3.6402860000000001</v>
          </cell>
          <cell r="R1305" t="str">
            <v>-</v>
          </cell>
          <cell r="S1305">
            <v>98.817347999999996</v>
          </cell>
          <cell r="T1305">
            <v>0</v>
          </cell>
          <cell r="U1305">
            <v>0.32487899999999997</v>
          </cell>
          <cell r="V1305">
            <v>0.211093</v>
          </cell>
          <cell r="W1305" t="str">
            <v>-</v>
          </cell>
          <cell r="X1305" t="str">
            <v>Registered</v>
          </cell>
        </row>
        <row r="1306">
          <cell r="A1306" t="str">
            <v>KTC09630A</v>
          </cell>
          <cell r="B1306">
            <v>0</v>
          </cell>
          <cell r="C1306">
            <v>39994</v>
          </cell>
          <cell r="D1306">
            <v>0.33</v>
          </cell>
          <cell r="E1306" t="str">
            <v>Straight</v>
          </cell>
          <cell r="F1306" t="str">
            <v>Fixed</v>
          </cell>
          <cell r="I1306" t="str">
            <v>-</v>
          </cell>
          <cell r="J1306" t="str">
            <v>-</v>
          </cell>
          <cell r="K1306" t="str">
            <v>-</v>
          </cell>
          <cell r="L1306" t="str">
            <v>-</v>
          </cell>
          <cell r="M1306" t="str">
            <v>-</v>
          </cell>
          <cell r="N1306" t="str">
            <v>-</v>
          </cell>
          <cell r="O1306">
            <v>3.6431399999999998</v>
          </cell>
          <cell r="P1306">
            <v>226.95045300000001</v>
          </cell>
          <cell r="Q1306">
            <v>3.6431399999999998</v>
          </cell>
          <cell r="R1306" t="str">
            <v>-</v>
          </cell>
          <cell r="S1306">
            <v>98.806685999999999</v>
          </cell>
          <cell r="T1306">
            <v>0</v>
          </cell>
          <cell r="U1306">
            <v>0.32755099999999998</v>
          </cell>
          <cell r="V1306">
            <v>0.21457899999999999</v>
          </cell>
          <cell r="W1306" t="str">
            <v>-</v>
          </cell>
          <cell r="X1306" t="str">
            <v>Registered</v>
          </cell>
        </row>
        <row r="1307">
          <cell r="A1307" t="str">
            <v>KTC09702A</v>
          </cell>
          <cell r="B1307">
            <v>0</v>
          </cell>
          <cell r="C1307">
            <v>39996</v>
          </cell>
          <cell r="D1307">
            <v>0.34</v>
          </cell>
          <cell r="E1307" t="str">
            <v>Straight</v>
          </cell>
          <cell r="F1307" t="str">
            <v>Fixed</v>
          </cell>
          <cell r="I1307">
            <v>39757</v>
          </cell>
          <cell r="J1307">
            <v>4.2</v>
          </cell>
          <cell r="K1307" t="str">
            <v>-</v>
          </cell>
          <cell r="L1307" t="str">
            <v>-</v>
          </cell>
          <cell r="M1307" t="str">
            <v>-</v>
          </cell>
          <cell r="N1307" t="str">
            <v>-</v>
          </cell>
          <cell r="O1307">
            <v>3.6488480000000001</v>
          </cell>
          <cell r="P1307">
            <v>227.529999</v>
          </cell>
          <cell r="Q1307">
            <v>3.6488480000000001</v>
          </cell>
          <cell r="R1307" t="str">
            <v>-</v>
          </cell>
          <cell r="S1307">
            <v>98.785324000000003</v>
          </cell>
          <cell r="T1307">
            <v>0</v>
          </cell>
          <cell r="U1307">
            <v>0.33289299999999999</v>
          </cell>
          <cell r="V1307">
            <v>0.221636</v>
          </cell>
          <cell r="W1307" t="str">
            <v>-</v>
          </cell>
          <cell r="X1307" t="str">
            <v>Registered</v>
          </cell>
        </row>
        <row r="1308">
          <cell r="A1308" t="str">
            <v>KTC09708A</v>
          </cell>
          <cell r="B1308">
            <v>0</v>
          </cell>
          <cell r="C1308">
            <v>40002</v>
          </cell>
          <cell r="D1308">
            <v>0.35</v>
          </cell>
          <cell r="E1308" t="str">
            <v>Straight</v>
          </cell>
          <cell r="F1308" t="str">
            <v>Fixed</v>
          </cell>
          <cell r="I1308" t="str">
            <v>-</v>
          </cell>
          <cell r="J1308" t="str">
            <v>-</v>
          </cell>
          <cell r="K1308" t="str">
            <v>-</v>
          </cell>
          <cell r="L1308" t="str">
            <v>-</v>
          </cell>
          <cell r="M1308" t="str">
            <v>-</v>
          </cell>
          <cell r="N1308" t="str">
            <v>-</v>
          </cell>
          <cell r="O1308">
            <v>3.665972</v>
          </cell>
          <cell r="P1308">
            <v>229.263114</v>
          </cell>
          <cell r="Q1308">
            <v>3.665972</v>
          </cell>
          <cell r="R1308" t="str">
            <v>-</v>
          </cell>
          <cell r="S1308">
            <v>98.720927000000003</v>
          </cell>
          <cell r="T1308">
            <v>0</v>
          </cell>
          <cell r="U1308">
            <v>0.34890399999999999</v>
          </cell>
          <cell r="V1308">
            <v>0.24346799999999999</v>
          </cell>
          <cell r="W1308" t="str">
            <v>-</v>
          </cell>
          <cell r="X1308" t="str">
            <v>Registered</v>
          </cell>
        </row>
        <row r="1309">
          <cell r="A1309" t="str">
            <v>KTC09714A</v>
          </cell>
          <cell r="B1309">
            <v>0</v>
          </cell>
          <cell r="C1309">
            <v>40008</v>
          </cell>
          <cell r="D1309">
            <v>0.37</v>
          </cell>
          <cell r="E1309" t="str">
            <v>Straight</v>
          </cell>
          <cell r="F1309" t="str">
            <v>Fixed</v>
          </cell>
          <cell r="I1309" t="str">
            <v>-</v>
          </cell>
          <cell r="J1309" t="str">
            <v>-</v>
          </cell>
          <cell r="K1309" t="str">
            <v>-</v>
          </cell>
          <cell r="L1309" t="str">
            <v>-</v>
          </cell>
          <cell r="M1309" t="str">
            <v>-</v>
          </cell>
          <cell r="N1309" t="str">
            <v>-</v>
          </cell>
          <cell r="O1309">
            <v>3.6830959999999999</v>
          </cell>
          <cell r="P1309">
            <v>230.98880299999999</v>
          </cell>
          <cell r="Q1309">
            <v>3.6830959999999999</v>
          </cell>
          <cell r="R1309" t="str">
            <v>-</v>
          </cell>
          <cell r="S1309">
            <v>98.656066999999993</v>
          </cell>
          <cell r="T1309">
            <v>0</v>
          </cell>
          <cell r="U1309">
            <v>0.36489199999999999</v>
          </cell>
          <cell r="V1309">
            <v>0.266293</v>
          </cell>
          <cell r="W1309" t="str">
            <v>-</v>
          </cell>
          <cell r="X1309" t="str">
            <v>Registered</v>
          </cell>
        </row>
        <row r="1310">
          <cell r="A1310" t="str">
            <v>KTC09714B</v>
          </cell>
          <cell r="B1310">
            <v>0</v>
          </cell>
          <cell r="C1310">
            <v>40008</v>
          </cell>
          <cell r="D1310">
            <v>0.37</v>
          </cell>
          <cell r="E1310" t="str">
            <v>Straight</v>
          </cell>
          <cell r="F1310" t="str">
            <v>Fixed</v>
          </cell>
          <cell r="I1310" t="str">
            <v>-</v>
          </cell>
          <cell r="J1310" t="str">
            <v>-</v>
          </cell>
          <cell r="K1310" t="str">
            <v>-</v>
          </cell>
          <cell r="L1310" t="str">
            <v>-</v>
          </cell>
          <cell r="M1310" t="str">
            <v>-</v>
          </cell>
          <cell r="N1310" t="str">
            <v>-</v>
          </cell>
          <cell r="O1310">
            <v>3.6830959999999999</v>
          </cell>
          <cell r="P1310">
            <v>230.98880299999999</v>
          </cell>
          <cell r="Q1310">
            <v>3.6830959999999999</v>
          </cell>
          <cell r="R1310" t="str">
            <v>-</v>
          </cell>
          <cell r="S1310">
            <v>98.656066999999993</v>
          </cell>
          <cell r="T1310">
            <v>0</v>
          </cell>
          <cell r="U1310">
            <v>0.36489199999999999</v>
          </cell>
          <cell r="V1310">
            <v>0.266293</v>
          </cell>
          <cell r="W1310" t="str">
            <v>-</v>
          </cell>
          <cell r="X1310" t="str">
            <v>Registered</v>
          </cell>
        </row>
        <row r="1311">
          <cell r="A1311" t="str">
            <v>KTC09714C</v>
          </cell>
          <cell r="B1311">
            <v>0</v>
          </cell>
          <cell r="C1311">
            <v>40008</v>
          </cell>
          <cell r="D1311">
            <v>0.37</v>
          </cell>
          <cell r="E1311" t="str">
            <v>Straight</v>
          </cell>
          <cell r="F1311" t="str">
            <v>Fixed</v>
          </cell>
          <cell r="I1311" t="str">
            <v>-</v>
          </cell>
          <cell r="J1311" t="str">
            <v>-</v>
          </cell>
          <cell r="K1311" t="str">
            <v>-</v>
          </cell>
          <cell r="L1311" t="str">
            <v>-</v>
          </cell>
          <cell r="M1311" t="str">
            <v>-</v>
          </cell>
          <cell r="N1311" t="str">
            <v>-</v>
          </cell>
          <cell r="O1311">
            <v>3.6830959999999999</v>
          </cell>
          <cell r="P1311">
            <v>230.98880299999999</v>
          </cell>
          <cell r="Q1311">
            <v>3.6830959999999999</v>
          </cell>
          <cell r="R1311" t="str">
            <v>-</v>
          </cell>
          <cell r="S1311">
            <v>98.656066999999993</v>
          </cell>
          <cell r="T1311">
            <v>0</v>
          </cell>
          <cell r="U1311">
            <v>0.36489199999999999</v>
          </cell>
          <cell r="V1311">
            <v>0.266293</v>
          </cell>
          <cell r="W1311" t="str">
            <v>-</v>
          </cell>
          <cell r="X1311" t="str">
            <v>Registered</v>
          </cell>
        </row>
        <row r="1312">
          <cell r="A1312" t="str">
            <v>KTC09716A</v>
          </cell>
          <cell r="B1312">
            <v>0</v>
          </cell>
          <cell r="C1312">
            <v>40010</v>
          </cell>
          <cell r="D1312">
            <v>0.38</v>
          </cell>
          <cell r="E1312" t="str">
            <v>Straight</v>
          </cell>
          <cell r="F1312" t="str">
            <v>Fixed</v>
          </cell>
          <cell r="I1312" t="str">
            <v>-</v>
          </cell>
          <cell r="J1312" t="str">
            <v>-</v>
          </cell>
          <cell r="K1312" t="str">
            <v>-</v>
          </cell>
          <cell r="L1312" t="str">
            <v>-</v>
          </cell>
          <cell r="M1312" t="str">
            <v>-</v>
          </cell>
          <cell r="N1312" t="str">
            <v>-</v>
          </cell>
          <cell r="O1312">
            <v>3.6888030000000001</v>
          </cell>
          <cell r="P1312">
            <v>231.56247200000001</v>
          </cell>
          <cell r="Q1312">
            <v>3.6888030000000001</v>
          </cell>
          <cell r="R1312" t="str">
            <v>-</v>
          </cell>
          <cell r="S1312">
            <v>98.634343999999999</v>
          </cell>
          <cell r="T1312">
            <v>0</v>
          </cell>
          <cell r="U1312">
            <v>0.37021700000000002</v>
          </cell>
          <cell r="V1312">
            <v>0.274121</v>
          </cell>
          <cell r="W1312" t="str">
            <v>-</v>
          </cell>
          <cell r="X1312" t="str">
            <v>Registered</v>
          </cell>
        </row>
        <row r="1313">
          <cell r="A1313" t="str">
            <v>KTC09720A</v>
          </cell>
          <cell r="B1313">
            <v>0</v>
          </cell>
          <cell r="C1313">
            <v>40014</v>
          </cell>
          <cell r="D1313">
            <v>0.39</v>
          </cell>
          <cell r="E1313" t="str">
            <v>Straight</v>
          </cell>
          <cell r="F1313" t="str">
            <v>Fixed</v>
          </cell>
          <cell r="I1313" t="str">
            <v>-</v>
          </cell>
          <cell r="J1313" t="str">
            <v>-</v>
          </cell>
          <cell r="K1313" t="str">
            <v>-</v>
          </cell>
          <cell r="L1313" t="str">
            <v>-</v>
          </cell>
          <cell r="M1313" t="str">
            <v>-</v>
          </cell>
          <cell r="N1313" t="str">
            <v>-</v>
          </cell>
          <cell r="O1313">
            <v>3.7002190000000001</v>
          </cell>
          <cell r="P1313">
            <v>232.70806899999999</v>
          </cell>
          <cell r="Q1313">
            <v>3.7002190000000001</v>
          </cell>
          <cell r="R1313" t="str">
            <v>-</v>
          </cell>
          <cell r="S1313">
            <v>98.590744000000001</v>
          </cell>
          <cell r="T1313">
            <v>0</v>
          </cell>
          <cell r="U1313">
            <v>0.380857</v>
          </cell>
          <cell r="V1313">
            <v>0.290105</v>
          </cell>
          <cell r="W1313" t="str">
            <v>-</v>
          </cell>
          <cell r="X1313" t="str">
            <v>Registered</v>
          </cell>
        </row>
        <row r="1314">
          <cell r="A1314" t="str">
            <v>KTC09720B</v>
          </cell>
          <cell r="B1314">
            <v>0</v>
          </cell>
          <cell r="C1314">
            <v>40014</v>
          </cell>
          <cell r="D1314">
            <v>0.39</v>
          </cell>
          <cell r="E1314" t="str">
            <v>Straight</v>
          </cell>
          <cell r="F1314" t="str">
            <v>Fixed</v>
          </cell>
          <cell r="I1314" t="str">
            <v>-</v>
          </cell>
          <cell r="J1314" t="str">
            <v>-</v>
          </cell>
          <cell r="K1314" t="str">
            <v>-</v>
          </cell>
          <cell r="L1314" t="str">
            <v>-</v>
          </cell>
          <cell r="M1314" t="str">
            <v>-</v>
          </cell>
          <cell r="N1314" t="str">
            <v>-</v>
          </cell>
          <cell r="O1314">
            <v>3.7002190000000001</v>
          </cell>
          <cell r="P1314">
            <v>232.70806899999999</v>
          </cell>
          <cell r="Q1314">
            <v>3.7002190000000001</v>
          </cell>
          <cell r="R1314" t="str">
            <v>-</v>
          </cell>
          <cell r="S1314">
            <v>98.590744000000001</v>
          </cell>
          <cell r="T1314">
            <v>0</v>
          </cell>
          <cell r="U1314">
            <v>0.380857</v>
          </cell>
          <cell r="V1314">
            <v>0.290105</v>
          </cell>
          <cell r="W1314" t="str">
            <v>-</v>
          </cell>
          <cell r="X1314" t="str">
            <v>Registered</v>
          </cell>
        </row>
        <row r="1315">
          <cell r="A1315" t="str">
            <v>KTC09720C</v>
          </cell>
          <cell r="B1315">
            <v>0</v>
          </cell>
          <cell r="C1315">
            <v>40014</v>
          </cell>
          <cell r="D1315">
            <v>0.39</v>
          </cell>
          <cell r="E1315" t="str">
            <v>Straight</v>
          </cell>
          <cell r="F1315" t="str">
            <v>Fixed</v>
          </cell>
          <cell r="I1315" t="str">
            <v>-</v>
          </cell>
          <cell r="J1315" t="str">
            <v>-</v>
          </cell>
          <cell r="K1315" t="str">
            <v>-</v>
          </cell>
          <cell r="L1315" t="str">
            <v>-</v>
          </cell>
          <cell r="M1315" t="str">
            <v>-</v>
          </cell>
          <cell r="N1315" t="str">
            <v>-</v>
          </cell>
          <cell r="O1315">
            <v>3.7002190000000001</v>
          </cell>
          <cell r="P1315">
            <v>232.70806899999999</v>
          </cell>
          <cell r="Q1315">
            <v>3.7002190000000001</v>
          </cell>
          <cell r="R1315" t="str">
            <v>-</v>
          </cell>
          <cell r="S1315">
            <v>98.590744000000001</v>
          </cell>
          <cell r="T1315">
            <v>0</v>
          </cell>
          <cell r="U1315">
            <v>0.380857</v>
          </cell>
          <cell r="V1315">
            <v>0.290105</v>
          </cell>
          <cell r="W1315" t="str">
            <v>-</v>
          </cell>
          <cell r="X1315" t="str">
            <v>Registered</v>
          </cell>
        </row>
        <row r="1316">
          <cell r="A1316" t="str">
            <v>KTC09720D</v>
          </cell>
          <cell r="B1316">
            <v>0</v>
          </cell>
          <cell r="C1316">
            <v>40014</v>
          </cell>
          <cell r="D1316">
            <v>0.39</v>
          </cell>
          <cell r="E1316" t="str">
            <v>Straight</v>
          </cell>
          <cell r="F1316" t="str">
            <v>Fixed</v>
          </cell>
          <cell r="I1316" t="str">
            <v>-</v>
          </cell>
          <cell r="J1316" t="str">
            <v>-</v>
          </cell>
          <cell r="K1316" t="str">
            <v>-</v>
          </cell>
          <cell r="L1316" t="str">
            <v>-</v>
          </cell>
          <cell r="M1316" t="str">
            <v>-</v>
          </cell>
          <cell r="N1316" t="str">
            <v>-</v>
          </cell>
          <cell r="O1316">
            <v>3.7002190000000001</v>
          </cell>
          <cell r="P1316">
            <v>232.70806899999999</v>
          </cell>
          <cell r="Q1316">
            <v>3.7002190000000001</v>
          </cell>
          <cell r="R1316" t="str">
            <v>-</v>
          </cell>
          <cell r="S1316">
            <v>98.590744000000001</v>
          </cell>
          <cell r="T1316">
            <v>0</v>
          </cell>
          <cell r="U1316">
            <v>0.380857</v>
          </cell>
          <cell r="V1316">
            <v>0.290105</v>
          </cell>
          <cell r="W1316" t="str">
            <v>-</v>
          </cell>
          <cell r="X1316" t="str">
            <v>Registered</v>
          </cell>
        </row>
        <row r="1317">
          <cell r="A1317" t="str">
            <v>KTC09722A</v>
          </cell>
          <cell r="B1317">
            <v>0</v>
          </cell>
          <cell r="C1317">
            <v>40016</v>
          </cell>
          <cell r="D1317">
            <v>0.39</v>
          </cell>
          <cell r="E1317" t="str">
            <v>Straight</v>
          </cell>
          <cell r="F1317" t="str">
            <v>Fixed</v>
          </cell>
          <cell r="I1317" t="str">
            <v>-</v>
          </cell>
          <cell r="J1317" t="str">
            <v>-</v>
          </cell>
          <cell r="K1317" t="str">
            <v>-</v>
          </cell>
          <cell r="L1317" t="str">
            <v>-</v>
          </cell>
          <cell r="M1317" t="str">
            <v>-</v>
          </cell>
          <cell r="N1317" t="str">
            <v>-</v>
          </cell>
          <cell r="O1317">
            <v>3.705927</v>
          </cell>
          <cell r="P1317">
            <v>233.279978</v>
          </cell>
          <cell r="Q1317">
            <v>3.705927</v>
          </cell>
          <cell r="R1317" t="str">
            <v>-</v>
          </cell>
          <cell r="S1317">
            <v>98.568867999999995</v>
          </cell>
          <cell r="T1317">
            <v>0</v>
          </cell>
          <cell r="U1317">
            <v>0.38617400000000002</v>
          </cell>
          <cell r="V1317">
            <v>0.298261</v>
          </cell>
          <cell r="W1317" t="str">
            <v>-</v>
          </cell>
          <cell r="X1317" t="str">
            <v>Registered</v>
          </cell>
        </row>
        <row r="1318">
          <cell r="A1318" t="str">
            <v>KTC09722B</v>
          </cell>
          <cell r="B1318">
            <v>0</v>
          </cell>
          <cell r="C1318">
            <v>40016</v>
          </cell>
          <cell r="D1318">
            <v>0.39</v>
          </cell>
          <cell r="E1318" t="str">
            <v>Straight</v>
          </cell>
          <cell r="F1318" t="str">
            <v>Fixed</v>
          </cell>
          <cell r="I1318" t="str">
            <v>-</v>
          </cell>
          <cell r="J1318" t="str">
            <v>-</v>
          </cell>
          <cell r="K1318" t="str">
            <v>-</v>
          </cell>
          <cell r="L1318" t="str">
            <v>-</v>
          </cell>
          <cell r="M1318" t="str">
            <v>-</v>
          </cell>
          <cell r="N1318" t="str">
            <v>-</v>
          </cell>
          <cell r="O1318">
            <v>3.705927</v>
          </cell>
          <cell r="P1318">
            <v>233.279978</v>
          </cell>
          <cell r="Q1318">
            <v>3.705927</v>
          </cell>
          <cell r="R1318" t="str">
            <v>-</v>
          </cell>
          <cell r="S1318">
            <v>98.568867999999995</v>
          </cell>
          <cell r="T1318">
            <v>0</v>
          </cell>
          <cell r="U1318">
            <v>0.38617400000000002</v>
          </cell>
          <cell r="V1318">
            <v>0.298261</v>
          </cell>
          <cell r="W1318" t="str">
            <v>-</v>
          </cell>
          <cell r="X1318" t="str">
            <v>Registered</v>
          </cell>
        </row>
        <row r="1319">
          <cell r="A1319" t="str">
            <v>KTC09723A</v>
          </cell>
          <cell r="B1319">
            <v>0</v>
          </cell>
          <cell r="C1319">
            <v>40017</v>
          </cell>
          <cell r="D1319">
            <v>0.39</v>
          </cell>
          <cell r="E1319" t="str">
            <v>Straight</v>
          </cell>
          <cell r="F1319" t="str">
            <v>Fixed</v>
          </cell>
          <cell r="I1319" t="str">
            <v>-</v>
          </cell>
          <cell r="J1319" t="str">
            <v>-</v>
          </cell>
          <cell r="K1319" t="str">
            <v>-</v>
          </cell>
          <cell r="L1319" t="str">
            <v>-</v>
          </cell>
          <cell r="M1319" t="str">
            <v>-</v>
          </cell>
          <cell r="N1319" t="str">
            <v>-</v>
          </cell>
          <cell r="O1319">
            <v>3.7087810000000001</v>
          </cell>
          <cell r="P1319">
            <v>233.56572800000001</v>
          </cell>
          <cell r="Q1319">
            <v>3.7087810000000001</v>
          </cell>
          <cell r="R1319" t="str">
            <v>-</v>
          </cell>
          <cell r="S1319">
            <v>98.557910000000007</v>
          </cell>
          <cell r="T1319">
            <v>0</v>
          </cell>
          <cell r="U1319">
            <v>0.38883099999999998</v>
          </cell>
          <cell r="V1319">
            <v>0.30237900000000001</v>
          </cell>
          <cell r="W1319" t="str">
            <v>-</v>
          </cell>
          <cell r="X1319" t="str">
            <v>Registered</v>
          </cell>
        </row>
        <row r="1320">
          <cell r="A1320" t="str">
            <v>KTC09723B</v>
          </cell>
          <cell r="B1320">
            <v>0</v>
          </cell>
          <cell r="C1320">
            <v>40017</v>
          </cell>
          <cell r="D1320">
            <v>0.39</v>
          </cell>
          <cell r="E1320" t="str">
            <v>Straight</v>
          </cell>
          <cell r="F1320" t="str">
            <v>Fixed</v>
          </cell>
          <cell r="I1320" t="str">
            <v>-</v>
          </cell>
          <cell r="J1320" t="str">
            <v>-</v>
          </cell>
          <cell r="K1320" t="str">
            <v>-</v>
          </cell>
          <cell r="L1320" t="str">
            <v>-</v>
          </cell>
          <cell r="M1320" t="str">
            <v>-</v>
          </cell>
          <cell r="N1320" t="str">
            <v>-</v>
          </cell>
          <cell r="O1320">
            <v>3.7087810000000001</v>
          </cell>
          <cell r="P1320">
            <v>233.56572800000001</v>
          </cell>
          <cell r="Q1320">
            <v>3.7087810000000001</v>
          </cell>
          <cell r="R1320" t="str">
            <v>-</v>
          </cell>
          <cell r="S1320">
            <v>98.557910000000007</v>
          </cell>
          <cell r="T1320">
            <v>0</v>
          </cell>
          <cell r="U1320">
            <v>0.38883099999999998</v>
          </cell>
          <cell r="V1320">
            <v>0.30237900000000001</v>
          </cell>
          <cell r="W1320" t="str">
            <v>-</v>
          </cell>
          <cell r="X1320" t="str">
            <v>Registered</v>
          </cell>
        </row>
        <row r="1321">
          <cell r="A1321" t="str">
            <v>KTC09727A</v>
          </cell>
          <cell r="B1321">
            <v>0</v>
          </cell>
          <cell r="C1321">
            <v>40021</v>
          </cell>
          <cell r="D1321">
            <v>0.41</v>
          </cell>
          <cell r="E1321" t="str">
            <v>Straight</v>
          </cell>
          <cell r="F1321" t="str">
            <v>Fixed</v>
          </cell>
          <cell r="I1321" t="str">
            <v>-</v>
          </cell>
          <cell r="J1321" t="str">
            <v>-</v>
          </cell>
          <cell r="K1321" t="str">
            <v>-</v>
          </cell>
          <cell r="L1321" t="str">
            <v>-</v>
          </cell>
          <cell r="M1321" t="str">
            <v>-</v>
          </cell>
          <cell r="N1321" t="str">
            <v>-</v>
          </cell>
          <cell r="O1321">
            <v>3.7201970000000002</v>
          </cell>
          <cell r="P1321">
            <v>234.707483</v>
          </cell>
          <cell r="Q1321">
            <v>3.7201970000000002</v>
          </cell>
          <cell r="R1321" t="str">
            <v>-</v>
          </cell>
          <cell r="S1321">
            <v>98.513953000000001</v>
          </cell>
          <cell r="T1321">
            <v>0</v>
          </cell>
          <cell r="U1321">
            <v>0.39945399999999998</v>
          </cell>
          <cell r="V1321">
            <v>0.31912699999999999</v>
          </cell>
          <cell r="W1321" t="str">
            <v>-</v>
          </cell>
          <cell r="X1321" t="str">
            <v>Registered</v>
          </cell>
        </row>
        <row r="1322">
          <cell r="A1322" t="str">
            <v>KTC09727B</v>
          </cell>
          <cell r="B1322">
            <v>0</v>
          </cell>
          <cell r="C1322">
            <v>40021</v>
          </cell>
          <cell r="D1322">
            <v>0.41</v>
          </cell>
          <cell r="E1322" t="str">
            <v>Straight</v>
          </cell>
          <cell r="F1322" t="str">
            <v>Fixed</v>
          </cell>
          <cell r="I1322" t="str">
            <v>-</v>
          </cell>
          <cell r="J1322" t="str">
            <v>-</v>
          </cell>
          <cell r="K1322" t="str">
            <v>-</v>
          </cell>
          <cell r="L1322" t="str">
            <v>-</v>
          </cell>
          <cell r="M1322" t="str">
            <v>-</v>
          </cell>
          <cell r="N1322" t="str">
            <v>-</v>
          </cell>
          <cell r="O1322">
            <v>3.7201970000000002</v>
          </cell>
          <cell r="P1322">
            <v>234.707483</v>
          </cell>
          <cell r="Q1322">
            <v>3.7201970000000002</v>
          </cell>
          <cell r="R1322" t="str">
            <v>-</v>
          </cell>
          <cell r="S1322">
            <v>98.513953000000001</v>
          </cell>
          <cell r="T1322">
            <v>0</v>
          </cell>
          <cell r="U1322">
            <v>0.39945399999999998</v>
          </cell>
          <cell r="V1322">
            <v>0.31912699999999999</v>
          </cell>
          <cell r="W1322" t="str">
            <v>-</v>
          </cell>
          <cell r="X1322" t="str">
            <v>Registered</v>
          </cell>
        </row>
        <row r="1323">
          <cell r="A1323" t="str">
            <v>KTC09727C</v>
          </cell>
          <cell r="B1323">
            <v>0</v>
          </cell>
          <cell r="C1323">
            <v>40021</v>
          </cell>
          <cell r="D1323">
            <v>0.41</v>
          </cell>
          <cell r="E1323" t="str">
            <v>Straight</v>
          </cell>
          <cell r="F1323" t="str">
            <v>Fixed</v>
          </cell>
          <cell r="I1323" t="str">
            <v>-</v>
          </cell>
          <cell r="J1323" t="str">
            <v>-</v>
          </cell>
          <cell r="K1323" t="str">
            <v>-</v>
          </cell>
          <cell r="L1323" t="str">
            <v>-</v>
          </cell>
          <cell r="M1323" t="str">
            <v>-</v>
          </cell>
          <cell r="N1323" t="str">
            <v>-</v>
          </cell>
          <cell r="O1323">
            <v>3.7201970000000002</v>
          </cell>
          <cell r="P1323">
            <v>234.707483</v>
          </cell>
          <cell r="Q1323">
            <v>3.7201970000000002</v>
          </cell>
          <cell r="R1323" t="str">
            <v>-</v>
          </cell>
          <cell r="S1323">
            <v>98.513953000000001</v>
          </cell>
          <cell r="T1323">
            <v>0</v>
          </cell>
          <cell r="U1323">
            <v>0.39945399999999998</v>
          </cell>
          <cell r="V1323">
            <v>0.31912699999999999</v>
          </cell>
          <cell r="W1323" t="str">
            <v>-</v>
          </cell>
          <cell r="X1323" t="str">
            <v>Registered</v>
          </cell>
        </row>
        <row r="1324">
          <cell r="A1324" t="str">
            <v>KTC09727D</v>
          </cell>
          <cell r="B1324">
            <v>0</v>
          </cell>
          <cell r="C1324">
            <v>40021</v>
          </cell>
          <cell r="D1324">
            <v>0.41</v>
          </cell>
          <cell r="E1324" t="str">
            <v>Straight</v>
          </cell>
          <cell r="F1324" t="str">
            <v>Fixed</v>
          </cell>
          <cell r="I1324" t="str">
            <v>-</v>
          </cell>
          <cell r="J1324" t="str">
            <v>-</v>
          </cell>
          <cell r="K1324" t="str">
            <v>-</v>
          </cell>
          <cell r="L1324" t="str">
            <v>-</v>
          </cell>
          <cell r="M1324" t="str">
            <v>-</v>
          </cell>
          <cell r="N1324" t="str">
            <v>-</v>
          </cell>
          <cell r="O1324">
            <v>3.7201970000000002</v>
          </cell>
          <cell r="P1324">
            <v>234.707483</v>
          </cell>
          <cell r="Q1324">
            <v>3.7201970000000002</v>
          </cell>
          <cell r="R1324" t="str">
            <v>-</v>
          </cell>
          <cell r="S1324">
            <v>98.513953000000001</v>
          </cell>
          <cell r="T1324">
            <v>0</v>
          </cell>
          <cell r="U1324">
            <v>0.39945399999999998</v>
          </cell>
          <cell r="V1324">
            <v>0.31912699999999999</v>
          </cell>
          <cell r="W1324" t="str">
            <v>-</v>
          </cell>
          <cell r="X1324" t="str">
            <v>Registered</v>
          </cell>
        </row>
        <row r="1325">
          <cell r="A1325" t="str">
            <v>KTC09729A</v>
          </cell>
          <cell r="B1325">
            <v>0</v>
          </cell>
          <cell r="C1325">
            <v>40023</v>
          </cell>
          <cell r="D1325">
            <v>0.41</v>
          </cell>
          <cell r="E1325" t="str">
            <v>Straight</v>
          </cell>
          <cell r="F1325" t="str">
            <v>Fixed</v>
          </cell>
          <cell r="I1325" t="str">
            <v>-</v>
          </cell>
          <cell r="J1325" t="str">
            <v>-</v>
          </cell>
          <cell r="K1325" t="str">
            <v>-</v>
          </cell>
          <cell r="L1325" t="str">
            <v>-</v>
          </cell>
          <cell r="M1325" t="str">
            <v>-</v>
          </cell>
          <cell r="N1325" t="str">
            <v>-</v>
          </cell>
          <cell r="O1325">
            <v>3.725905</v>
          </cell>
          <cell r="P1325">
            <v>235.27768599999999</v>
          </cell>
          <cell r="Q1325">
            <v>3.725905</v>
          </cell>
          <cell r="R1325" t="str">
            <v>-</v>
          </cell>
          <cell r="S1325">
            <v>98.491898000000006</v>
          </cell>
          <cell r="T1325">
            <v>0</v>
          </cell>
          <cell r="U1325">
            <v>0.40476099999999998</v>
          </cell>
          <cell r="V1325">
            <v>0.32766299999999998</v>
          </cell>
          <cell r="W1325" t="str">
            <v>-</v>
          </cell>
          <cell r="X1325" t="str">
            <v>Registered</v>
          </cell>
        </row>
        <row r="1326">
          <cell r="A1326" t="str">
            <v>KTC09730A</v>
          </cell>
          <cell r="B1326">
            <v>0</v>
          </cell>
          <cell r="C1326">
            <v>40024</v>
          </cell>
          <cell r="D1326">
            <v>0.41</v>
          </cell>
          <cell r="E1326" t="str">
            <v>Straight</v>
          </cell>
          <cell r="F1326" t="str">
            <v>Fixed</v>
          </cell>
          <cell r="I1326" t="str">
            <v>-</v>
          </cell>
          <cell r="J1326" t="str">
            <v>-</v>
          </cell>
          <cell r="K1326" t="str">
            <v>-</v>
          </cell>
          <cell r="L1326" t="str">
            <v>-</v>
          </cell>
          <cell r="M1326" t="str">
            <v>-</v>
          </cell>
          <cell r="N1326" t="str">
            <v>-</v>
          </cell>
          <cell r="O1326">
            <v>3.7287590000000002</v>
          </cell>
          <cell r="P1326">
            <v>235.562636</v>
          </cell>
          <cell r="Q1326">
            <v>3.7287590000000002</v>
          </cell>
          <cell r="R1326" t="str">
            <v>-</v>
          </cell>
          <cell r="S1326">
            <v>98.480851999999999</v>
          </cell>
          <cell r="T1326">
            <v>0</v>
          </cell>
          <cell r="U1326">
            <v>0.407414</v>
          </cell>
          <cell r="V1326">
            <v>0.33197199999999999</v>
          </cell>
          <cell r="W1326" t="str">
            <v>-</v>
          </cell>
          <cell r="X1326" t="str">
            <v>Registered</v>
          </cell>
        </row>
        <row r="1327">
          <cell r="A1327" t="str">
            <v>KTC09730B</v>
          </cell>
          <cell r="B1327">
            <v>0</v>
          </cell>
          <cell r="C1327">
            <v>40024</v>
          </cell>
          <cell r="D1327">
            <v>0.41</v>
          </cell>
          <cell r="E1327" t="str">
            <v>Straight</v>
          </cell>
          <cell r="F1327" t="str">
            <v>Fixed</v>
          </cell>
          <cell r="I1327" t="str">
            <v>-</v>
          </cell>
          <cell r="J1327" t="str">
            <v>-</v>
          </cell>
          <cell r="K1327" t="str">
            <v>-</v>
          </cell>
          <cell r="L1327" t="str">
            <v>-</v>
          </cell>
          <cell r="M1327" t="str">
            <v>-</v>
          </cell>
          <cell r="N1327" t="str">
            <v>-</v>
          </cell>
          <cell r="O1327">
            <v>3.7287590000000002</v>
          </cell>
          <cell r="P1327">
            <v>235.562636</v>
          </cell>
          <cell r="Q1327">
            <v>3.7287590000000002</v>
          </cell>
          <cell r="R1327" t="str">
            <v>-</v>
          </cell>
          <cell r="S1327">
            <v>98.480851999999999</v>
          </cell>
          <cell r="T1327">
            <v>0</v>
          </cell>
          <cell r="U1327">
            <v>0.407414</v>
          </cell>
          <cell r="V1327">
            <v>0.33197199999999999</v>
          </cell>
          <cell r="W1327" t="str">
            <v>-</v>
          </cell>
          <cell r="X1327" t="str">
            <v>Registered</v>
          </cell>
        </row>
        <row r="1328">
          <cell r="A1328" t="str">
            <v>KTC09803A</v>
          </cell>
          <cell r="B1328">
            <v>0</v>
          </cell>
          <cell r="C1328">
            <v>40028</v>
          </cell>
          <cell r="D1328">
            <v>0.42</v>
          </cell>
          <cell r="E1328" t="str">
            <v>Straight</v>
          </cell>
          <cell r="F1328" t="str">
            <v>Fixed</v>
          </cell>
          <cell r="I1328" t="str">
            <v>-</v>
          </cell>
          <cell r="J1328" t="str">
            <v>-</v>
          </cell>
          <cell r="K1328" t="str">
            <v>-</v>
          </cell>
          <cell r="L1328" t="str">
            <v>-</v>
          </cell>
          <cell r="M1328" t="str">
            <v>-</v>
          </cell>
          <cell r="N1328" t="str">
            <v>-</v>
          </cell>
          <cell r="O1328">
            <v>3.7401749999999998</v>
          </cell>
          <cell r="P1328">
            <v>236.70155099999999</v>
          </cell>
          <cell r="Q1328">
            <v>3.7401749999999998</v>
          </cell>
          <cell r="R1328" t="str">
            <v>-</v>
          </cell>
          <cell r="S1328">
            <v>98.436538999999996</v>
          </cell>
          <cell r="T1328">
            <v>0</v>
          </cell>
          <cell r="U1328">
            <v>0.418018</v>
          </cell>
          <cell r="V1328">
            <v>0.34947800000000001</v>
          </cell>
          <cell r="W1328" t="str">
            <v>-</v>
          </cell>
          <cell r="X1328" t="str">
            <v>Registered</v>
          </cell>
        </row>
        <row r="1329">
          <cell r="A1329" t="str">
            <v>KTC09803B</v>
          </cell>
          <cell r="B1329">
            <v>0</v>
          </cell>
          <cell r="C1329">
            <v>40028</v>
          </cell>
          <cell r="D1329">
            <v>0.42</v>
          </cell>
          <cell r="E1329" t="str">
            <v>Straight</v>
          </cell>
          <cell r="F1329" t="str">
            <v>Fixed</v>
          </cell>
          <cell r="I1329" t="str">
            <v>-</v>
          </cell>
          <cell r="J1329" t="str">
            <v>-</v>
          </cell>
          <cell r="K1329" t="str">
            <v>-</v>
          </cell>
          <cell r="L1329" t="str">
            <v>-</v>
          </cell>
          <cell r="M1329" t="str">
            <v>-</v>
          </cell>
          <cell r="N1329" t="str">
            <v>-</v>
          </cell>
          <cell r="O1329">
            <v>3.7401749999999998</v>
          </cell>
          <cell r="P1329">
            <v>236.70155099999999</v>
          </cell>
          <cell r="Q1329">
            <v>3.7401749999999998</v>
          </cell>
          <cell r="R1329" t="str">
            <v>-</v>
          </cell>
          <cell r="S1329">
            <v>98.436538999999996</v>
          </cell>
          <cell r="T1329">
            <v>0</v>
          </cell>
          <cell r="U1329">
            <v>0.418018</v>
          </cell>
          <cell r="V1329">
            <v>0.34947800000000001</v>
          </cell>
          <cell r="W1329" t="str">
            <v>-</v>
          </cell>
          <cell r="X1329" t="str">
            <v>Registered</v>
          </cell>
        </row>
        <row r="1330">
          <cell r="A1330" t="str">
            <v>KTC09803C</v>
          </cell>
          <cell r="B1330">
            <v>0</v>
          </cell>
          <cell r="C1330">
            <v>40028</v>
          </cell>
          <cell r="D1330">
            <v>0.42</v>
          </cell>
          <cell r="E1330" t="str">
            <v>Straight</v>
          </cell>
          <cell r="F1330" t="str">
            <v>Fixed</v>
          </cell>
          <cell r="I1330" t="str">
            <v>-</v>
          </cell>
          <cell r="J1330" t="str">
            <v>-</v>
          </cell>
          <cell r="K1330" t="str">
            <v>-</v>
          </cell>
          <cell r="L1330" t="str">
            <v>-</v>
          </cell>
          <cell r="M1330" t="str">
            <v>-</v>
          </cell>
          <cell r="N1330" t="str">
            <v>-</v>
          </cell>
          <cell r="O1330">
            <v>3.7401749999999998</v>
          </cell>
          <cell r="P1330">
            <v>236.70155099999999</v>
          </cell>
          <cell r="Q1330">
            <v>3.7401749999999998</v>
          </cell>
          <cell r="R1330" t="str">
            <v>-</v>
          </cell>
          <cell r="S1330">
            <v>98.436538999999996</v>
          </cell>
          <cell r="T1330">
            <v>0</v>
          </cell>
          <cell r="U1330">
            <v>0.418018</v>
          </cell>
          <cell r="V1330">
            <v>0.34947800000000001</v>
          </cell>
          <cell r="W1330" t="str">
            <v>-</v>
          </cell>
          <cell r="X1330" t="str">
            <v>Registered</v>
          </cell>
        </row>
        <row r="1331">
          <cell r="A1331" t="str">
            <v>KTC09803D</v>
          </cell>
          <cell r="B1331">
            <v>0</v>
          </cell>
          <cell r="C1331">
            <v>40028</v>
          </cell>
          <cell r="D1331">
            <v>0.42</v>
          </cell>
          <cell r="E1331" t="str">
            <v>Straight</v>
          </cell>
          <cell r="F1331" t="str">
            <v>Fixed</v>
          </cell>
          <cell r="I1331" t="str">
            <v>-</v>
          </cell>
          <cell r="J1331" t="str">
            <v>-</v>
          </cell>
          <cell r="K1331" t="str">
            <v>-</v>
          </cell>
          <cell r="L1331" t="str">
            <v>-</v>
          </cell>
          <cell r="M1331" t="str">
            <v>-</v>
          </cell>
          <cell r="N1331" t="str">
            <v>-</v>
          </cell>
          <cell r="O1331">
            <v>3.7401749999999998</v>
          </cell>
          <cell r="P1331">
            <v>236.70155099999999</v>
          </cell>
          <cell r="Q1331">
            <v>3.7401749999999998</v>
          </cell>
          <cell r="R1331" t="str">
            <v>-</v>
          </cell>
          <cell r="S1331">
            <v>98.436538999999996</v>
          </cell>
          <cell r="T1331">
            <v>0</v>
          </cell>
          <cell r="U1331">
            <v>0.418018</v>
          </cell>
          <cell r="V1331">
            <v>0.34947800000000001</v>
          </cell>
          <cell r="W1331" t="str">
            <v>-</v>
          </cell>
          <cell r="X1331" t="str">
            <v>Registered</v>
          </cell>
        </row>
        <row r="1332">
          <cell r="A1332" t="str">
            <v>KTC09804A</v>
          </cell>
          <cell r="B1332">
            <v>0</v>
          </cell>
          <cell r="C1332">
            <v>40029</v>
          </cell>
          <cell r="D1332">
            <v>0.43</v>
          </cell>
          <cell r="E1332" t="str">
            <v>Straight</v>
          </cell>
          <cell r="F1332" t="str">
            <v>Fixed</v>
          </cell>
          <cell r="I1332" t="str">
            <v>-</v>
          </cell>
          <cell r="J1332" t="str">
            <v>-</v>
          </cell>
          <cell r="K1332" t="str">
            <v>-</v>
          </cell>
          <cell r="L1332" t="str">
            <v>-</v>
          </cell>
          <cell r="M1332" t="str">
            <v>-</v>
          </cell>
          <cell r="N1332" t="str">
            <v>-</v>
          </cell>
          <cell r="O1332">
            <v>3.7430289999999999</v>
          </cell>
          <cell r="P1332">
            <v>236.98608400000001</v>
          </cell>
          <cell r="Q1332">
            <v>3.7430289999999999</v>
          </cell>
          <cell r="R1332" t="str">
            <v>-</v>
          </cell>
          <cell r="S1332">
            <v>98.425428999999994</v>
          </cell>
          <cell r="T1332">
            <v>0</v>
          </cell>
          <cell r="U1332">
            <v>0.42066799999999999</v>
          </cell>
          <cell r="V1332">
            <v>0.35392200000000001</v>
          </cell>
          <cell r="W1332" t="str">
            <v>-</v>
          </cell>
          <cell r="X1332" t="str">
            <v>Registered</v>
          </cell>
        </row>
        <row r="1333">
          <cell r="A1333" t="str">
            <v>KTC09805A</v>
          </cell>
          <cell r="B1333">
            <v>0</v>
          </cell>
          <cell r="C1333">
            <v>40030</v>
          </cell>
          <cell r="D1333">
            <v>0.43</v>
          </cell>
          <cell r="E1333" t="str">
            <v>Straight</v>
          </cell>
          <cell r="F1333" t="str">
            <v>Fixed</v>
          </cell>
          <cell r="I1333" t="str">
            <v>-</v>
          </cell>
          <cell r="J1333" t="str">
            <v>-</v>
          </cell>
          <cell r="K1333" t="str">
            <v>-</v>
          </cell>
          <cell r="L1333" t="str">
            <v>-</v>
          </cell>
          <cell r="M1333" t="str">
            <v>-</v>
          </cell>
          <cell r="N1333" t="str">
            <v>-</v>
          </cell>
          <cell r="O1333">
            <v>3.7458830000000001</v>
          </cell>
          <cell r="P1333">
            <v>237.27054899999999</v>
          </cell>
          <cell r="Q1333">
            <v>3.7458830000000001</v>
          </cell>
          <cell r="R1333" t="str">
            <v>-</v>
          </cell>
          <cell r="S1333">
            <v>98.414306999999994</v>
          </cell>
          <cell r="T1333">
            <v>0</v>
          </cell>
          <cell r="U1333">
            <v>0.42331600000000003</v>
          </cell>
          <cell r="V1333">
            <v>0.35839300000000002</v>
          </cell>
          <cell r="W1333" t="str">
            <v>-</v>
          </cell>
          <cell r="X1333" t="str">
            <v>Registered</v>
          </cell>
        </row>
        <row r="1334">
          <cell r="A1334" t="str">
            <v>KTC09805B</v>
          </cell>
          <cell r="B1334">
            <v>0</v>
          </cell>
          <cell r="C1334">
            <v>40030</v>
          </cell>
          <cell r="D1334">
            <v>0.43</v>
          </cell>
          <cell r="E1334" t="str">
            <v>Straight</v>
          </cell>
          <cell r="F1334" t="str">
            <v>Fixed</v>
          </cell>
          <cell r="I1334" t="str">
            <v>-</v>
          </cell>
          <cell r="J1334" t="str">
            <v>-</v>
          </cell>
          <cell r="K1334" t="str">
            <v>-</v>
          </cell>
          <cell r="L1334" t="str">
            <v>-</v>
          </cell>
          <cell r="M1334" t="str">
            <v>-</v>
          </cell>
          <cell r="N1334" t="str">
            <v>-</v>
          </cell>
          <cell r="O1334">
            <v>3.7458830000000001</v>
          </cell>
          <cell r="P1334">
            <v>237.27054899999999</v>
          </cell>
          <cell r="Q1334">
            <v>3.7458830000000001</v>
          </cell>
          <cell r="R1334" t="str">
            <v>-</v>
          </cell>
          <cell r="S1334">
            <v>98.414306999999994</v>
          </cell>
          <cell r="T1334">
            <v>0</v>
          </cell>
          <cell r="U1334">
            <v>0.42331600000000003</v>
          </cell>
          <cell r="V1334">
            <v>0.35839300000000002</v>
          </cell>
          <cell r="W1334" t="str">
            <v>-</v>
          </cell>
          <cell r="X1334" t="str">
            <v>Registered</v>
          </cell>
        </row>
        <row r="1335">
          <cell r="A1335" t="str">
            <v>KTC09806A</v>
          </cell>
          <cell r="B1335">
            <v>0</v>
          </cell>
          <cell r="C1335">
            <v>40031</v>
          </cell>
          <cell r="D1335">
            <v>0.43</v>
          </cell>
          <cell r="E1335" t="str">
            <v>Straight</v>
          </cell>
          <cell r="F1335" t="str">
            <v>Fixed</v>
          </cell>
          <cell r="I1335" t="str">
            <v>-</v>
          </cell>
          <cell r="J1335" t="str">
            <v>-</v>
          </cell>
          <cell r="K1335" t="str">
            <v>-</v>
          </cell>
          <cell r="L1335" t="str">
            <v>-</v>
          </cell>
          <cell r="M1335" t="str">
            <v>-</v>
          </cell>
          <cell r="N1335" t="str">
            <v>-</v>
          </cell>
          <cell r="O1335">
            <v>3.7487370000000002</v>
          </cell>
          <cell r="P1335">
            <v>237.55494999999999</v>
          </cell>
          <cell r="Q1335">
            <v>3.7487370000000002</v>
          </cell>
          <cell r="R1335" t="str">
            <v>-</v>
          </cell>
          <cell r="S1335">
            <v>98.403171</v>
          </cell>
          <cell r="T1335">
            <v>0</v>
          </cell>
          <cell r="U1335">
            <v>0.42596400000000001</v>
          </cell>
          <cell r="V1335">
            <v>0.36289100000000002</v>
          </cell>
          <cell r="W1335" t="str">
            <v>-</v>
          </cell>
          <cell r="X1335" t="str">
            <v>Registered</v>
          </cell>
        </row>
        <row r="1336">
          <cell r="A1336" t="str">
            <v>KTC09806B</v>
          </cell>
          <cell r="B1336">
            <v>0</v>
          </cell>
          <cell r="C1336">
            <v>40031</v>
          </cell>
          <cell r="D1336">
            <v>0.43</v>
          </cell>
          <cell r="E1336" t="str">
            <v>Straight</v>
          </cell>
          <cell r="F1336" t="str">
            <v>Fixed</v>
          </cell>
          <cell r="I1336" t="str">
            <v>-</v>
          </cell>
          <cell r="J1336" t="str">
            <v>-</v>
          </cell>
          <cell r="K1336" t="str">
            <v>-</v>
          </cell>
          <cell r="L1336" t="str">
            <v>-</v>
          </cell>
          <cell r="M1336" t="str">
            <v>-</v>
          </cell>
          <cell r="N1336" t="str">
            <v>-</v>
          </cell>
          <cell r="O1336">
            <v>3.7487370000000002</v>
          </cell>
          <cell r="P1336">
            <v>237.55494999999999</v>
          </cell>
          <cell r="Q1336">
            <v>3.7487370000000002</v>
          </cell>
          <cell r="R1336" t="str">
            <v>-</v>
          </cell>
          <cell r="S1336">
            <v>98.403171</v>
          </cell>
          <cell r="T1336">
            <v>0</v>
          </cell>
          <cell r="U1336">
            <v>0.42596400000000001</v>
          </cell>
          <cell r="V1336">
            <v>0.36289100000000002</v>
          </cell>
          <cell r="W1336" t="str">
            <v>-</v>
          </cell>
          <cell r="X1336" t="str">
            <v>Registered</v>
          </cell>
        </row>
        <row r="1337">
          <cell r="A1337" t="str">
            <v>KTC09806C</v>
          </cell>
          <cell r="B1337">
            <v>0</v>
          </cell>
          <cell r="C1337">
            <v>40031</v>
          </cell>
          <cell r="D1337">
            <v>0.43</v>
          </cell>
          <cell r="E1337" t="str">
            <v>Straight</v>
          </cell>
          <cell r="F1337" t="str">
            <v>Fixed</v>
          </cell>
          <cell r="I1337" t="str">
            <v>-</v>
          </cell>
          <cell r="J1337" t="str">
            <v>-</v>
          </cell>
          <cell r="K1337" t="str">
            <v>-</v>
          </cell>
          <cell r="L1337" t="str">
            <v>-</v>
          </cell>
          <cell r="M1337" t="str">
            <v>-</v>
          </cell>
          <cell r="N1337" t="str">
            <v>-</v>
          </cell>
          <cell r="O1337">
            <v>3.7487370000000002</v>
          </cell>
          <cell r="P1337">
            <v>237.55494999999999</v>
          </cell>
          <cell r="Q1337">
            <v>3.7487370000000002</v>
          </cell>
          <cell r="R1337" t="str">
            <v>-</v>
          </cell>
          <cell r="S1337">
            <v>98.403171</v>
          </cell>
          <cell r="T1337">
            <v>0</v>
          </cell>
          <cell r="U1337">
            <v>0.42596400000000001</v>
          </cell>
          <cell r="V1337">
            <v>0.36289100000000002</v>
          </cell>
          <cell r="W1337" t="str">
            <v>-</v>
          </cell>
          <cell r="X1337" t="str">
            <v>Registered</v>
          </cell>
        </row>
        <row r="1338">
          <cell r="A1338" t="str">
            <v>KTC09810A</v>
          </cell>
          <cell r="B1338">
            <v>0</v>
          </cell>
          <cell r="C1338">
            <v>40035</v>
          </cell>
          <cell r="D1338">
            <v>0.44</v>
          </cell>
          <cell r="E1338" t="str">
            <v>Straight</v>
          </cell>
          <cell r="F1338" t="str">
            <v>Fixed</v>
          </cell>
          <cell r="I1338" t="str">
            <v>-</v>
          </cell>
          <cell r="J1338" t="str">
            <v>-</v>
          </cell>
          <cell r="K1338" t="str">
            <v>-</v>
          </cell>
          <cell r="L1338" t="str">
            <v>-</v>
          </cell>
          <cell r="M1338" t="str">
            <v>-</v>
          </cell>
          <cell r="N1338" t="str">
            <v>-</v>
          </cell>
          <cell r="O1338">
            <v>3.7601529999999999</v>
          </cell>
          <cell r="P1338">
            <v>238.69202899999999</v>
          </cell>
          <cell r="Q1338">
            <v>3.7601529999999999</v>
          </cell>
          <cell r="R1338" t="str">
            <v>-</v>
          </cell>
          <cell r="S1338">
            <v>98.358504999999994</v>
          </cell>
          <cell r="T1338">
            <v>0</v>
          </cell>
          <cell r="U1338">
            <v>0.43654999999999999</v>
          </cell>
          <cell r="V1338">
            <v>0.38115199999999999</v>
          </cell>
          <cell r="W1338" t="str">
            <v>-</v>
          </cell>
          <cell r="X1338" t="str">
            <v>Registered</v>
          </cell>
        </row>
        <row r="1339">
          <cell r="A1339" t="str">
            <v>KTC09811A</v>
          </cell>
          <cell r="B1339">
            <v>0</v>
          </cell>
          <cell r="C1339">
            <v>40036</v>
          </cell>
          <cell r="D1339">
            <v>0.45</v>
          </cell>
          <cell r="E1339" t="str">
            <v>Straight</v>
          </cell>
          <cell r="F1339" t="str">
            <v>Fixed</v>
          </cell>
          <cell r="I1339" t="str">
            <v>-</v>
          </cell>
          <cell r="J1339" t="str">
            <v>-</v>
          </cell>
          <cell r="K1339" t="str">
            <v>-</v>
          </cell>
          <cell r="L1339" t="str">
            <v>-</v>
          </cell>
          <cell r="M1339" t="str">
            <v>-</v>
          </cell>
          <cell r="N1339" t="str">
            <v>-</v>
          </cell>
          <cell r="O1339">
            <v>3.763007</v>
          </cell>
          <cell r="P1339">
            <v>238.976192</v>
          </cell>
          <cell r="Q1339">
            <v>3.763007</v>
          </cell>
          <cell r="R1339" t="str">
            <v>-</v>
          </cell>
          <cell r="S1339">
            <v>98.347307000000001</v>
          </cell>
          <cell r="T1339">
            <v>0</v>
          </cell>
          <cell r="U1339">
            <v>0.439195</v>
          </cell>
          <cell r="V1339">
            <v>0.38578400000000002</v>
          </cell>
          <cell r="W1339" t="str">
            <v>-</v>
          </cell>
          <cell r="X1339" t="str">
            <v>Registered</v>
          </cell>
        </row>
        <row r="1340">
          <cell r="A1340" t="str">
            <v>KTC09813A</v>
          </cell>
          <cell r="B1340">
            <v>0</v>
          </cell>
          <cell r="C1340">
            <v>40038</v>
          </cell>
          <cell r="D1340">
            <v>0.45</v>
          </cell>
          <cell r="E1340" t="str">
            <v>Straight</v>
          </cell>
          <cell r="F1340" t="str">
            <v>Fixed</v>
          </cell>
          <cell r="I1340" t="str">
            <v>-</v>
          </cell>
          <cell r="J1340" t="str">
            <v>-</v>
          </cell>
          <cell r="K1340" t="str">
            <v>-</v>
          </cell>
          <cell r="L1340" t="str">
            <v>-</v>
          </cell>
          <cell r="M1340" t="str">
            <v>-</v>
          </cell>
          <cell r="N1340" t="str">
            <v>-</v>
          </cell>
          <cell r="O1340">
            <v>3.7687149999999998</v>
          </cell>
          <cell r="P1340">
            <v>239.54442599999999</v>
          </cell>
          <cell r="Q1340">
            <v>3.7687149999999998</v>
          </cell>
          <cell r="R1340" t="str">
            <v>-</v>
          </cell>
          <cell r="S1340">
            <v>98.324872999999997</v>
          </cell>
          <cell r="T1340">
            <v>0</v>
          </cell>
          <cell r="U1340">
            <v>0.44448199999999999</v>
          </cell>
          <cell r="V1340">
            <v>0.39512900000000001</v>
          </cell>
          <cell r="W1340" t="str">
            <v>-</v>
          </cell>
          <cell r="X1340" t="str">
            <v>Registered</v>
          </cell>
        </row>
        <row r="1341">
          <cell r="A1341" t="str">
            <v>KTC09813B</v>
          </cell>
          <cell r="B1341">
            <v>0</v>
          </cell>
          <cell r="C1341">
            <v>40038</v>
          </cell>
          <cell r="D1341">
            <v>0.45</v>
          </cell>
          <cell r="E1341" t="str">
            <v>Straight</v>
          </cell>
          <cell r="F1341" t="str">
            <v>Fixed</v>
          </cell>
          <cell r="I1341" t="str">
            <v>-</v>
          </cell>
          <cell r="J1341" t="str">
            <v>-</v>
          </cell>
          <cell r="K1341" t="str">
            <v>-</v>
          </cell>
          <cell r="L1341" t="str">
            <v>-</v>
          </cell>
          <cell r="M1341" t="str">
            <v>-</v>
          </cell>
          <cell r="N1341" t="str">
            <v>-</v>
          </cell>
          <cell r="O1341">
            <v>3.7687149999999998</v>
          </cell>
          <cell r="P1341">
            <v>239.54442599999999</v>
          </cell>
          <cell r="Q1341">
            <v>3.7687149999999998</v>
          </cell>
          <cell r="R1341" t="str">
            <v>-</v>
          </cell>
          <cell r="S1341">
            <v>98.324872999999997</v>
          </cell>
          <cell r="T1341">
            <v>0</v>
          </cell>
          <cell r="U1341">
            <v>0.44448199999999999</v>
          </cell>
          <cell r="V1341">
            <v>0.39512900000000001</v>
          </cell>
          <cell r="W1341" t="str">
            <v>-</v>
          </cell>
          <cell r="X1341" t="str">
            <v>Registered</v>
          </cell>
        </row>
        <row r="1342">
          <cell r="A1342" t="str">
            <v>KTC09818A</v>
          </cell>
          <cell r="B1342">
            <v>0</v>
          </cell>
          <cell r="C1342">
            <v>40043</v>
          </cell>
          <cell r="D1342">
            <v>0.47</v>
          </cell>
          <cell r="E1342" t="str">
            <v>Straight</v>
          </cell>
          <cell r="F1342" t="str">
            <v>Fixed</v>
          </cell>
          <cell r="I1342" t="str">
            <v>-</v>
          </cell>
          <cell r="J1342" t="str">
            <v>-</v>
          </cell>
          <cell r="K1342" t="str">
            <v>-</v>
          </cell>
          <cell r="L1342" t="str">
            <v>-</v>
          </cell>
          <cell r="M1342" t="str">
            <v>-</v>
          </cell>
          <cell r="N1342" t="str">
            <v>-</v>
          </cell>
          <cell r="O1342">
            <v>3.7829839999999999</v>
          </cell>
          <cell r="P1342">
            <v>240.96461099999999</v>
          </cell>
          <cell r="Q1342">
            <v>3.7829839999999999</v>
          </cell>
          <cell r="R1342" t="str">
            <v>-</v>
          </cell>
          <cell r="S1342">
            <v>98.268568999999999</v>
          </cell>
          <cell r="T1342">
            <v>0</v>
          </cell>
          <cell r="U1342">
            <v>0.45768900000000001</v>
          </cell>
          <cell r="V1342">
            <v>0.41895900000000003</v>
          </cell>
          <cell r="W1342" t="str">
            <v>-</v>
          </cell>
          <cell r="X1342" t="str">
            <v>Registered</v>
          </cell>
        </row>
        <row r="1343">
          <cell r="A1343" t="str">
            <v>KTC09819A</v>
          </cell>
          <cell r="B1343">
            <v>0</v>
          </cell>
          <cell r="C1343">
            <v>40044</v>
          </cell>
          <cell r="D1343">
            <v>0.47</v>
          </cell>
          <cell r="E1343" t="str">
            <v>Straight</v>
          </cell>
          <cell r="F1343" t="str">
            <v>Fixed</v>
          </cell>
          <cell r="I1343" t="str">
            <v>-</v>
          </cell>
          <cell r="J1343" t="str">
            <v>-</v>
          </cell>
          <cell r="K1343" t="str">
            <v>-</v>
          </cell>
          <cell r="L1343" t="str">
            <v>-</v>
          </cell>
          <cell r="M1343" t="str">
            <v>-</v>
          </cell>
          <cell r="N1343" t="str">
            <v>-</v>
          </cell>
          <cell r="O1343">
            <v>3.785838</v>
          </cell>
          <cell r="P1343">
            <v>241.24865800000001</v>
          </cell>
          <cell r="Q1343">
            <v>3.785838</v>
          </cell>
          <cell r="R1343" t="str">
            <v>-</v>
          </cell>
          <cell r="S1343">
            <v>98.257271000000003</v>
          </cell>
          <cell r="T1343">
            <v>0</v>
          </cell>
          <cell r="U1343">
            <v>0.46032899999999999</v>
          </cell>
          <cell r="V1343">
            <v>0.42380499999999999</v>
          </cell>
          <cell r="W1343" t="str">
            <v>-</v>
          </cell>
          <cell r="X1343" t="str">
            <v>Registered</v>
          </cell>
        </row>
        <row r="1344">
          <cell r="A1344" t="str">
            <v>KTC09820A</v>
          </cell>
          <cell r="B1344">
            <v>0</v>
          </cell>
          <cell r="C1344">
            <v>40045</v>
          </cell>
          <cell r="D1344">
            <v>0.47</v>
          </cell>
          <cell r="E1344" t="str">
            <v>Straight</v>
          </cell>
          <cell r="F1344" t="str">
            <v>Fixed</v>
          </cell>
          <cell r="I1344" t="str">
            <v>-</v>
          </cell>
          <cell r="J1344" t="str">
            <v>-</v>
          </cell>
          <cell r="K1344" t="str">
            <v>-</v>
          </cell>
          <cell r="L1344" t="str">
            <v>-</v>
          </cell>
          <cell r="M1344" t="str">
            <v>-</v>
          </cell>
          <cell r="N1344" t="str">
            <v>-</v>
          </cell>
          <cell r="O1344">
            <v>3.7886920000000002</v>
          </cell>
          <cell r="P1344">
            <v>241.532714</v>
          </cell>
          <cell r="Q1344">
            <v>3.7886920000000002</v>
          </cell>
          <cell r="R1344" t="str">
            <v>-</v>
          </cell>
          <cell r="S1344">
            <v>98.245959999999997</v>
          </cell>
          <cell r="T1344">
            <v>0</v>
          </cell>
          <cell r="U1344">
            <v>0.46296700000000002</v>
          </cell>
          <cell r="V1344">
            <v>0.42867699999999997</v>
          </cell>
          <cell r="W1344" t="str">
            <v>-</v>
          </cell>
          <cell r="X1344" t="str">
            <v>Registered</v>
          </cell>
        </row>
        <row r="1345">
          <cell r="A1345" t="str">
            <v>KTC09824A</v>
          </cell>
          <cell r="B1345">
            <v>0</v>
          </cell>
          <cell r="C1345">
            <v>40049</v>
          </cell>
          <cell r="D1345">
            <v>0.48</v>
          </cell>
          <cell r="E1345" t="str">
            <v>Straight</v>
          </cell>
          <cell r="F1345" t="str">
            <v>Fixed</v>
          </cell>
          <cell r="I1345" t="str">
            <v>-</v>
          </cell>
          <cell r="J1345" t="str">
            <v>-</v>
          </cell>
          <cell r="K1345" t="str">
            <v>-</v>
          </cell>
          <cell r="L1345" t="str">
            <v>-</v>
          </cell>
          <cell r="M1345" t="str">
            <v>-</v>
          </cell>
          <cell r="N1345" t="str">
            <v>-</v>
          </cell>
          <cell r="O1345">
            <v>3.8001079999999998</v>
          </cell>
          <cell r="P1345">
            <v>242.66912600000001</v>
          </cell>
          <cell r="Q1345">
            <v>3.8001079999999998</v>
          </cell>
          <cell r="R1345" t="str">
            <v>-</v>
          </cell>
          <cell r="S1345">
            <v>98.200591000000003</v>
          </cell>
          <cell r="T1345">
            <v>0</v>
          </cell>
          <cell r="U1345">
            <v>0.47351500000000002</v>
          </cell>
          <cell r="V1345">
            <v>0.44843300000000003</v>
          </cell>
          <cell r="W1345" t="str">
            <v>-</v>
          </cell>
          <cell r="X1345" t="str">
            <v>Registered</v>
          </cell>
        </row>
        <row r="1346">
          <cell r="A1346" t="str">
            <v>KTC09825A</v>
          </cell>
          <cell r="B1346">
            <v>0</v>
          </cell>
          <cell r="C1346">
            <v>40050</v>
          </cell>
          <cell r="D1346">
            <v>0.48</v>
          </cell>
          <cell r="E1346" t="str">
            <v>Straight</v>
          </cell>
          <cell r="F1346" t="str">
            <v>Fixed</v>
          </cell>
          <cell r="I1346" t="str">
            <v>-</v>
          </cell>
          <cell r="J1346" t="str">
            <v>-</v>
          </cell>
          <cell r="K1346" t="str">
            <v>-</v>
          </cell>
          <cell r="L1346" t="str">
            <v>-</v>
          </cell>
          <cell r="M1346" t="str">
            <v>-</v>
          </cell>
          <cell r="N1346" t="str">
            <v>-</v>
          </cell>
          <cell r="O1346">
            <v>3.802962</v>
          </cell>
          <cell r="P1346">
            <v>242.95330200000001</v>
          </cell>
          <cell r="Q1346">
            <v>3.802962</v>
          </cell>
          <cell r="R1346" t="str">
            <v>-</v>
          </cell>
          <cell r="S1346">
            <v>98.189217999999997</v>
          </cell>
          <cell r="T1346">
            <v>0</v>
          </cell>
          <cell r="U1346">
            <v>0.47615000000000002</v>
          </cell>
          <cell r="V1346">
            <v>0.45343899999999998</v>
          </cell>
          <cell r="W1346" t="str">
            <v>-</v>
          </cell>
          <cell r="X1346" t="str">
            <v>Registered</v>
          </cell>
        </row>
        <row r="1347">
          <cell r="A1347" t="str">
            <v>KTC09825B</v>
          </cell>
          <cell r="B1347">
            <v>0</v>
          </cell>
          <cell r="C1347">
            <v>40050</v>
          </cell>
          <cell r="D1347">
            <v>0.48</v>
          </cell>
          <cell r="E1347" t="str">
            <v>Straight</v>
          </cell>
          <cell r="F1347" t="str">
            <v>Fixed</v>
          </cell>
          <cell r="I1347" t="str">
            <v>-</v>
          </cell>
          <cell r="J1347" t="str">
            <v>-</v>
          </cell>
          <cell r="K1347" t="str">
            <v>-</v>
          </cell>
          <cell r="L1347" t="str">
            <v>-</v>
          </cell>
          <cell r="M1347" t="str">
            <v>-</v>
          </cell>
          <cell r="N1347" t="str">
            <v>-</v>
          </cell>
          <cell r="O1347">
            <v>3.802962</v>
          </cell>
          <cell r="P1347">
            <v>242.95330200000001</v>
          </cell>
          <cell r="Q1347">
            <v>3.802962</v>
          </cell>
          <cell r="R1347" t="str">
            <v>-</v>
          </cell>
          <cell r="S1347">
            <v>98.189217999999997</v>
          </cell>
          <cell r="T1347">
            <v>0</v>
          </cell>
          <cell r="U1347">
            <v>0.47615000000000002</v>
          </cell>
          <cell r="V1347">
            <v>0.45343899999999998</v>
          </cell>
          <cell r="W1347" t="str">
            <v>-</v>
          </cell>
          <cell r="X1347" t="str">
            <v>Registered</v>
          </cell>
        </row>
        <row r="1348">
          <cell r="A1348" t="str">
            <v>KTC09825C</v>
          </cell>
          <cell r="B1348">
            <v>0</v>
          </cell>
          <cell r="C1348">
            <v>40050</v>
          </cell>
          <cell r="D1348">
            <v>0.48</v>
          </cell>
          <cell r="E1348" t="str">
            <v>Straight</v>
          </cell>
          <cell r="F1348" t="str">
            <v>Fixed</v>
          </cell>
          <cell r="I1348" t="str">
            <v>-</v>
          </cell>
          <cell r="J1348" t="str">
            <v>-</v>
          </cell>
          <cell r="K1348" t="str">
            <v>-</v>
          </cell>
          <cell r="L1348" t="str">
            <v>-</v>
          </cell>
          <cell r="M1348" t="str">
            <v>-</v>
          </cell>
          <cell r="N1348" t="str">
            <v>-</v>
          </cell>
          <cell r="O1348">
            <v>3.802962</v>
          </cell>
          <cell r="P1348">
            <v>242.95330200000001</v>
          </cell>
          <cell r="Q1348">
            <v>3.802962</v>
          </cell>
          <cell r="R1348" t="str">
            <v>-</v>
          </cell>
          <cell r="S1348">
            <v>98.189217999999997</v>
          </cell>
          <cell r="T1348">
            <v>0</v>
          </cell>
          <cell r="U1348">
            <v>0.47615000000000002</v>
          </cell>
          <cell r="V1348">
            <v>0.45343899999999998</v>
          </cell>
          <cell r="W1348" t="str">
            <v>-</v>
          </cell>
          <cell r="X1348" t="str">
            <v>Registered</v>
          </cell>
        </row>
        <row r="1349">
          <cell r="A1349" t="str">
            <v>KTC09O09A</v>
          </cell>
          <cell r="B1349">
            <v>0</v>
          </cell>
          <cell r="C1349">
            <v>40095</v>
          </cell>
          <cell r="D1349">
            <v>0.61</v>
          </cell>
          <cell r="E1349" t="str">
            <v>Straight</v>
          </cell>
          <cell r="F1349" t="str">
            <v>Fixed</v>
          </cell>
          <cell r="I1349" t="str">
            <v>-</v>
          </cell>
          <cell r="J1349" t="str">
            <v>-</v>
          </cell>
          <cell r="K1349" t="str">
            <v>-</v>
          </cell>
          <cell r="L1349" t="str">
            <v>-</v>
          </cell>
          <cell r="M1349" t="str">
            <v>-</v>
          </cell>
          <cell r="N1349" t="str">
            <v>-</v>
          </cell>
          <cell r="O1349">
            <v>4.005687</v>
          </cell>
          <cell r="P1349">
            <v>263.28288800000001</v>
          </cell>
          <cell r="Q1349">
            <v>4.005687</v>
          </cell>
          <cell r="R1349" t="str">
            <v>-</v>
          </cell>
          <cell r="S1349">
            <v>97.621610000000004</v>
          </cell>
          <cell r="T1349">
            <v>0</v>
          </cell>
          <cell r="U1349">
            <v>0.59375299999999998</v>
          </cell>
          <cell r="V1349">
            <v>0.70508599999999999</v>
          </cell>
          <cell r="W1349" t="str">
            <v>-</v>
          </cell>
          <cell r="X1349" t="str">
            <v>Registered</v>
          </cell>
        </row>
        <row r="1350">
          <cell r="A1350" t="str">
            <v>LH09309A</v>
          </cell>
          <cell r="B1350">
            <v>0</v>
          </cell>
          <cell r="C1350">
            <v>39881</v>
          </cell>
          <cell r="D1350">
            <v>0.02</v>
          </cell>
          <cell r="E1350" t="str">
            <v>Straight</v>
          </cell>
          <cell r="F1350" t="str">
            <v>Fixed</v>
          </cell>
          <cell r="I1350" t="str">
            <v>-</v>
          </cell>
          <cell r="J1350" t="str">
            <v>-</v>
          </cell>
          <cell r="K1350" t="str">
            <v>-</v>
          </cell>
          <cell r="L1350" t="str">
            <v>-</v>
          </cell>
          <cell r="M1350" t="str">
            <v>-</v>
          </cell>
          <cell r="N1350" t="str">
            <v>-</v>
          </cell>
          <cell r="O1350">
            <v>2.9243649999999999</v>
          </cell>
          <cell r="P1350">
            <v>151.51379</v>
          </cell>
          <cell r="Q1350">
            <v>2.9243649999999999</v>
          </cell>
          <cell r="R1350" t="str">
            <v>-</v>
          </cell>
          <cell r="S1350">
            <v>99.935945000000004</v>
          </cell>
          <cell r="T1350">
            <v>0</v>
          </cell>
          <cell r="U1350">
            <v>2.1904E-2</v>
          </cell>
          <cell r="V1350">
            <v>9.6000000000000002E-4</v>
          </cell>
          <cell r="W1350" t="str">
            <v>-</v>
          </cell>
          <cell r="X1350" t="str">
            <v>Registered</v>
          </cell>
        </row>
        <row r="1351">
          <cell r="A1351" t="str">
            <v>LH09326A</v>
          </cell>
          <cell r="B1351">
            <v>0</v>
          </cell>
          <cell r="C1351">
            <v>39898</v>
          </cell>
          <cell r="D1351">
            <v>7.0000000000000007E-2</v>
          </cell>
          <cell r="E1351" t="str">
            <v>Straight</v>
          </cell>
          <cell r="F1351" t="str">
            <v>Fixed</v>
          </cell>
          <cell r="I1351" t="str">
            <v>-</v>
          </cell>
          <cell r="J1351" t="str">
            <v>-</v>
          </cell>
          <cell r="K1351" t="str">
            <v>-</v>
          </cell>
          <cell r="L1351" t="str">
            <v>-</v>
          </cell>
          <cell r="M1351" t="str">
            <v>-</v>
          </cell>
          <cell r="N1351" t="str">
            <v>-</v>
          </cell>
          <cell r="O1351">
            <v>2.9243649999999999</v>
          </cell>
          <cell r="P1351">
            <v>151.914807</v>
          </cell>
          <cell r="Q1351">
            <v>2.9243649999999999</v>
          </cell>
          <cell r="R1351" t="str">
            <v>-</v>
          </cell>
          <cell r="S1351">
            <v>99.800100999999998</v>
          </cell>
          <cell r="T1351">
            <v>0</v>
          </cell>
          <cell r="U1351">
            <v>6.8356E-2</v>
          </cell>
          <cell r="V1351">
            <v>9.3449999999999991E-3</v>
          </cell>
          <cell r="W1351" t="str">
            <v>-</v>
          </cell>
          <cell r="X1351" t="str">
            <v>Registered</v>
          </cell>
        </row>
        <row r="1352">
          <cell r="A1352" t="str">
            <v>LH09326B</v>
          </cell>
          <cell r="B1352">
            <v>0</v>
          </cell>
          <cell r="C1352">
            <v>39898</v>
          </cell>
          <cell r="D1352">
            <v>7.0000000000000007E-2</v>
          </cell>
          <cell r="E1352" t="str">
            <v>Straight</v>
          </cell>
          <cell r="F1352" t="str">
            <v>Fixed</v>
          </cell>
          <cell r="I1352" t="str">
            <v>-</v>
          </cell>
          <cell r="J1352" t="str">
            <v>-</v>
          </cell>
          <cell r="K1352" t="str">
            <v>-</v>
          </cell>
          <cell r="L1352" t="str">
            <v>-</v>
          </cell>
          <cell r="M1352" t="str">
            <v>-</v>
          </cell>
          <cell r="N1352" t="str">
            <v>-</v>
          </cell>
          <cell r="O1352">
            <v>2.9243649999999999</v>
          </cell>
          <cell r="P1352">
            <v>151.914807</v>
          </cell>
          <cell r="Q1352">
            <v>2.9243649999999999</v>
          </cell>
          <cell r="R1352" t="str">
            <v>-</v>
          </cell>
          <cell r="S1352">
            <v>99.800100999999998</v>
          </cell>
          <cell r="T1352">
            <v>0</v>
          </cell>
          <cell r="U1352">
            <v>6.8356E-2</v>
          </cell>
          <cell r="V1352">
            <v>9.3449999999999991E-3</v>
          </cell>
          <cell r="W1352" t="str">
            <v>-</v>
          </cell>
          <cell r="X1352" t="str">
            <v>Registered</v>
          </cell>
        </row>
        <row r="1353">
          <cell r="A1353" t="str">
            <v>LH09331A</v>
          </cell>
          <cell r="B1353">
            <v>0</v>
          </cell>
          <cell r="C1353">
            <v>39903</v>
          </cell>
          <cell r="D1353">
            <v>0.08</v>
          </cell>
          <cell r="E1353" t="str">
            <v>Straight</v>
          </cell>
          <cell r="F1353" t="str">
            <v>Fixed</v>
          </cell>
          <cell r="I1353" t="str">
            <v>-</v>
          </cell>
          <cell r="J1353" t="str">
            <v>-</v>
          </cell>
          <cell r="K1353" t="str">
            <v>-</v>
          </cell>
          <cell r="L1353" t="str">
            <v>-</v>
          </cell>
          <cell r="M1353" t="str">
            <v>-</v>
          </cell>
          <cell r="N1353" t="str">
            <v>-</v>
          </cell>
          <cell r="O1353">
            <v>2.9304749999999999</v>
          </cell>
          <cell r="P1353">
            <v>152.66226</v>
          </cell>
          <cell r="Q1353">
            <v>2.9304749999999999</v>
          </cell>
          <cell r="R1353" t="str">
            <v>-</v>
          </cell>
          <cell r="S1353">
            <v>99.759718000000007</v>
          </cell>
          <cell r="T1353">
            <v>0</v>
          </cell>
          <cell r="U1353">
            <v>8.1993999999999997E-2</v>
          </cell>
          <cell r="V1353">
            <v>1.3446E-2</v>
          </cell>
          <cell r="W1353" t="str">
            <v>-</v>
          </cell>
          <cell r="X1353" t="str">
            <v>Registered</v>
          </cell>
        </row>
        <row r="1354">
          <cell r="A1354" t="str">
            <v>LH09401A</v>
          </cell>
          <cell r="B1354">
            <v>0</v>
          </cell>
          <cell r="C1354">
            <v>39904</v>
          </cell>
          <cell r="D1354">
            <v>0.08</v>
          </cell>
          <cell r="E1354" t="str">
            <v>Straight</v>
          </cell>
          <cell r="F1354" t="str">
            <v>Fixed</v>
          </cell>
          <cell r="I1354" t="str">
            <v>-</v>
          </cell>
          <cell r="J1354" t="str">
            <v>-</v>
          </cell>
          <cell r="K1354" t="str">
            <v>-</v>
          </cell>
          <cell r="L1354" t="str">
            <v>-</v>
          </cell>
          <cell r="M1354" t="str">
            <v>-</v>
          </cell>
          <cell r="N1354" t="str">
            <v>-</v>
          </cell>
          <cell r="O1354">
            <v>2.932512</v>
          </cell>
          <cell r="P1354">
            <v>152.895376</v>
          </cell>
          <cell r="Q1354">
            <v>2.932512</v>
          </cell>
          <cell r="R1354" t="str">
            <v>-</v>
          </cell>
          <cell r="S1354">
            <v>99.751555999999994</v>
          </cell>
          <cell r="T1354">
            <v>0</v>
          </cell>
          <cell r="U1354">
            <v>8.4720000000000004E-2</v>
          </cell>
          <cell r="V1354">
            <v>1.4355E-2</v>
          </cell>
          <cell r="W1354" t="str">
            <v>-</v>
          </cell>
          <cell r="X1354" t="str">
            <v>Registered</v>
          </cell>
        </row>
        <row r="1355">
          <cell r="A1355" t="str">
            <v>LH09402A</v>
          </cell>
          <cell r="B1355">
            <v>0</v>
          </cell>
          <cell r="C1355">
            <v>39905</v>
          </cell>
          <cell r="D1355">
            <v>0.09</v>
          </cell>
          <cell r="E1355" t="str">
            <v>Straight</v>
          </cell>
          <cell r="F1355" t="str">
            <v>Fixed</v>
          </cell>
          <cell r="I1355" t="str">
            <v>-</v>
          </cell>
          <cell r="J1355" t="str">
            <v>-</v>
          </cell>
          <cell r="K1355" t="str">
            <v>-</v>
          </cell>
          <cell r="L1355" t="str">
            <v>-</v>
          </cell>
          <cell r="M1355" t="str">
            <v>-</v>
          </cell>
          <cell r="N1355" t="str">
            <v>-</v>
          </cell>
          <cell r="O1355">
            <v>2.9345490000000001</v>
          </cell>
          <cell r="P1355">
            <v>153.12844000000001</v>
          </cell>
          <cell r="Q1355">
            <v>2.9345490000000001</v>
          </cell>
          <cell r="R1355" t="str">
            <v>-</v>
          </cell>
          <cell r="S1355">
            <v>99.743385000000004</v>
          </cell>
          <cell r="T1355">
            <v>0</v>
          </cell>
          <cell r="U1355">
            <v>8.7445999999999996E-2</v>
          </cell>
          <cell r="V1355">
            <v>1.5294E-2</v>
          </cell>
          <cell r="W1355" t="str">
            <v>-</v>
          </cell>
          <cell r="X1355" t="str">
            <v>Registered</v>
          </cell>
        </row>
        <row r="1356">
          <cell r="A1356" t="str">
            <v>LH09416A</v>
          </cell>
          <cell r="B1356">
            <v>0</v>
          </cell>
          <cell r="C1356">
            <v>39919</v>
          </cell>
          <cell r="D1356">
            <v>0.13</v>
          </cell>
          <cell r="E1356" t="str">
            <v>Straight</v>
          </cell>
          <cell r="F1356" t="str">
            <v>Fixed</v>
          </cell>
          <cell r="I1356" t="str">
            <v>-</v>
          </cell>
          <cell r="J1356" t="str">
            <v>-</v>
          </cell>
          <cell r="K1356" t="str">
            <v>-</v>
          </cell>
          <cell r="L1356" t="str">
            <v>-</v>
          </cell>
          <cell r="M1356" t="str">
            <v>-</v>
          </cell>
          <cell r="N1356" t="str">
            <v>-</v>
          </cell>
          <cell r="O1356">
            <v>2.9630640000000001</v>
          </cell>
          <cell r="P1356">
            <v>156.38244399999999</v>
          </cell>
          <cell r="Q1356">
            <v>2.9630640000000001</v>
          </cell>
          <cell r="R1356" t="str">
            <v>-</v>
          </cell>
          <cell r="S1356">
            <v>99.627961999999997</v>
          </cell>
          <cell r="T1356">
            <v>0</v>
          </cell>
          <cell r="U1356">
            <v>0.125559</v>
          </cell>
          <cell r="V1356">
            <v>3.1530000000000002E-2</v>
          </cell>
          <cell r="W1356" t="str">
            <v>-</v>
          </cell>
          <cell r="X1356" t="str">
            <v>Registered</v>
          </cell>
        </row>
        <row r="1357">
          <cell r="A1357" t="str">
            <v>LH09429A</v>
          </cell>
          <cell r="B1357">
            <v>0</v>
          </cell>
          <cell r="C1357">
            <v>39932</v>
          </cell>
          <cell r="D1357">
            <v>0.16</v>
          </cell>
          <cell r="E1357" t="str">
            <v>Straight</v>
          </cell>
          <cell r="F1357" t="str">
            <v>Fixed</v>
          </cell>
          <cell r="I1357" t="str">
            <v>-</v>
          </cell>
          <cell r="J1357" t="str">
            <v>-</v>
          </cell>
          <cell r="K1357" t="str">
            <v>-</v>
          </cell>
          <cell r="L1357" t="str">
            <v>-</v>
          </cell>
          <cell r="M1357" t="str">
            <v>-</v>
          </cell>
          <cell r="N1357" t="str">
            <v>-</v>
          </cell>
          <cell r="O1357">
            <v>2.9895420000000001</v>
          </cell>
          <cell r="P1357">
            <v>159.38031699999999</v>
          </cell>
          <cell r="Q1357">
            <v>2.9895420000000001</v>
          </cell>
          <cell r="R1357" t="str">
            <v>-</v>
          </cell>
          <cell r="S1357">
            <v>99.519082999999995</v>
          </cell>
          <cell r="T1357">
            <v>0</v>
          </cell>
          <cell r="U1357">
            <v>0.16086600000000001</v>
          </cell>
          <cell r="V1357">
            <v>5.1756000000000003E-2</v>
          </cell>
          <cell r="W1357" t="str">
            <v>-</v>
          </cell>
          <cell r="X1357" t="str">
            <v>Registered</v>
          </cell>
        </row>
        <row r="1358">
          <cell r="A1358" t="str">
            <v>LH09506A</v>
          </cell>
          <cell r="B1358">
            <v>0</v>
          </cell>
          <cell r="C1358">
            <v>39939</v>
          </cell>
          <cell r="D1358">
            <v>0.18</v>
          </cell>
          <cell r="E1358" t="str">
            <v>Straight</v>
          </cell>
          <cell r="F1358" t="str">
            <v>Fixed</v>
          </cell>
          <cell r="I1358" t="str">
            <v>-</v>
          </cell>
          <cell r="J1358" t="str">
            <v>-</v>
          </cell>
          <cell r="K1358" t="str">
            <v>-</v>
          </cell>
          <cell r="L1358" t="str">
            <v>-</v>
          </cell>
          <cell r="M1358" t="str">
            <v>-</v>
          </cell>
          <cell r="N1358" t="str">
            <v>-</v>
          </cell>
          <cell r="O1358">
            <v>3.0037989999999999</v>
          </cell>
          <cell r="P1358">
            <v>160.98056</v>
          </cell>
          <cell r="Q1358">
            <v>3.0037989999999999</v>
          </cell>
          <cell r="R1358" t="str">
            <v>-</v>
          </cell>
          <cell r="S1358">
            <v>99.459782000000004</v>
          </cell>
          <cell r="T1358">
            <v>0</v>
          </cell>
          <cell r="U1358">
            <v>0.179845</v>
          </cell>
          <cell r="V1358">
            <v>6.4688999999999997E-2</v>
          </cell>
          <cell r="W1358" t="str">
            <v>-</v>
          </cell>
          <cell r="X1358" t="str">
            <v>Registered</v>
          </cell>
        </row>
        <row r="1359">
          <cell r="A1359" t="str">
            <v>LH09603A</v>
          </cell>
          <cell r="B1359">
            <v>0</v>
          </cell>
          <cell r="C1359">
            <v>39967</v>
          </cell>
          <cell r="D1359">
            <v>0.26</v>
          </cell>
          <cell r="E1359" t="str">
            <v>Straight</v>
          </cell>
          <cell r="F1359" t="str">
            <v>Fixed</v>
          </cell>
          <cell r="I1359" t="str">
            <v>-</v>
          </cell>
          <cell r="J1359" t="str">
            <v>-</v>
          </cell>
          <cell r="K1359" t="str">
            <v>-</v>
          </cell>
          <cell r="L1359" t="str">
            <v>-</v>
          </cell>
          <cell r="M1359" t="str">
            <v>-</v>
          </cell>
          <cell r="N1359" t="str">
            <v>-</v>
          </cell>
          <cell r="O1359">
            <v>3.0593119999999998</v>
          </cell>
          <cell r="P1359">
            <v>167.08438699999999</v>
          </cell>
          <cell r="Q1359">
            <v>3.0593119999999998</v>
          </cell>
          <cell r="R1359" t="str">
            <v>-</v>
          </cell>
          <cell r="S1359">
            <v>99.218281000000005</v>
          </cell>
          <cell r="T1359">
            <v>0</v>
          </cell>
          <cell r="U1359">
            <v>0.255521</v>
          </cell>
          <cell r="V1359">
            <v>0.130582</v>
          </cell>
          <cell r="W1359" t="str">
            <v>-</v>
          </cell>
          <cell r="X1359" t="str">
            <v>Registered</v>
          </cell>
        </row>
        <row r="1360">
          <cell r="A1360" t="str">
            <v>LH09617A</v>
          </cell>
          <cell r="B1360">
            <v>0</v>
          </cell>
          <cell r="C1360">
            <v>39981</v>
          </cell>
          <cell r="D1360">
            <v>0.3</v>
          </cell>
          <cell r="E1360" t="str">
            <v>Straight</v>
          </cell>
          <cell r="F1360" t="str">
            <v>Fixed</v>
          </cell>
          <cell r="I1360" t="str">
            <v>-</v>
          </cell>
          <cell r="J1360" t="str">
            <v>-</v>
          </cell>
          <cell r="K1360" t="str">
            <v>-</v>
          </cell>
          <cell r="L1360" t="str">
            <v>-</v>
          </cell>
          <cell r="M1360" t="str">
            <v>-</v>
          </cell>
          <cell r="N1360" t="str">
            <v>-</v>
          </cell>
          <cell r="O1360">
            <v>3.0825170000000002</v>
          </cell>
          <cell r="P1360">
            <v>169.56912199999999</v>
          </cell>
          <cell r="Q1360">
            <v>3.0825170000000002</v>
          </cell>
          <cell r="R1360" t="str">
            <v>-</v>
          </cell>
          <cell r="S1360">
            <v>99.096157000000005</v>
          </cell>
          <cell r="T1360">
            <v>0</v>
          </cell>
          <cell r="U1360">
            <v>0.29321599999999998</v>
          </cell>
          <cell r="V1360">
            <v>0.17195099999999999</v>
          </cell>
          <cell r="W1360" t="str">
            <v>-</v>
          </cell>
          <cell r="X1360" t="str">
            <v>Registered</v>
          </cell>
        </row>
        <row r="1361">
          <cell r="A1361" t="str">
            <v>LH09625A</v>
          </cell>
          <cell r="B1361">
            <v>0</v>
          </cell>
          <cell r="C1361">
            <v>39989</v>
          </cell>
          <cell r="D1361">
            <v>0.32</v>
          </cell>
          <cell r="E1361" t="str">
            <v>Straight</v>
          </cell>
          <cell r="F1361" t="str">
            <v>Fixed</v>
          </cell>
          <cell r="I1361" t="str">
            <v>-</v>
          </cell>
          <cell r="J1361" t="str">
            <v>-</v>
          </cell>
          <cell r="K1361" t="str">
            <v>-</v>
          </cell>
          <cell r="L1361" t="str">
            <v>-</v>
          </cell>
          <cell r="M1361" t="str">
            <v>-</v>
          </cell>
          <cell r="N1361" t="str">
            <v>-</v>
          </cell>
          <cell r="O1361">
            <v>3.095777</v>
          </cell>
          <cell r="P1361">
            <v>170.962636</v>
          </cell>
          <cell r="Q1361">
            <v>3.095777</v>
          </cell>
          <cell r="R1361" t="str">
            <v>-</v>
          </cell>
          <cell r="S1361">
            <v>99.025722000000002</v>
          </cell>
          <cell r="T1361">
            <v>0</v>
          </cell>
          <cell r="U1361">
            <v>0.31471199999999999</v>
          </cell>
          <cell r="V1361">
            <v>0.19808700000000001</v>
          </cell>
          <cell r="W1361" t="str">
            <v>-</v>
          </cell>
          <cell r="X1361" t="str">
            <v>Registered</v>
          </cell>
        </row>
        <row r="1362">
          <cell r="A1362" t="str">
            <v>LH09626A</v>
          </cell>
          <cell r="B1362">
            <v>0</v>
          </cell>
          <cell r="C1362">
            <v>39990</v>
          </cell>
          <cell r="D1362">
            <v>0.32</v>
          </cell>
          <cell r="E1362" t="str">
            <v>Straight</v>
          </cell>
          <cell r="F1362" t="str">
            <v>Fixed</v>
          </cell>
          <cell r="I1362" t="str">
            <v>-</v>
          </cell>
          <cell r="J1362" t="str">
            <v>-</v>
          </cell>
          <cell r="K1362" t="str">
            <v>-</v>
          </cell>
          <cell r="L1362" t="str">
            <v>-</v>
          </cell>
          <cell r="M1362" t="str">
            <v>-</v>
          </cell>
          <cell r="N1362" t="str">
            <v>-</v>
          </cell>
          <cell r="O1362">
            <v>3.0974339999999998</v>
          </cell>
          <cell r="P1362">
            <v>171.135605</v>
          </cell>
          <cell r="Q1362">
            <v>3.0974339999999998</v>
          </cell>
          <cell r="R1362" t="str">
            <v>-</v>
          </cell>
          <cell r="S1362">
            <v>99.016885000000002</v>
          </cell>
          <cell r="T1362">
            <v>0</v>
          </cell>
          <cell r="U1362">
            <v>0.31739699999999998</v>
          </cell>
          <cell r="V1362">
            <v>0.20148099999999999</v>
          </cell>
          <cell r="W1362" t="str">
            <v>-</v>
          </cell>
          <cell r="X1362" t="str">
            <v>Registered</v>
          </cell>
        </row>
        <row r="1363">
          <cell r="A1363" t="str">
            <v>LH09626B</v>
          </cell>
          <cell r="B1363">
            <v>0</v>
          </cell>
          <cell r="C1363">
            <v>39990</v>
          </cell>
          <cell r="D1363">
            <v>0.32</v>
          </cell>
          <cell r="E1363" t="str">
            <v>Straight</v>
          </cell>
          <cell r="F1363" t="str">
            <v>Fixed</v>
          </cell>
          <cell r="I1363" t="str">
            <v>-</v>
          </cell>
          <cell r="J1363" t="str">
            <v>-</v>
          </cell>
          <cell r="K1363" t="str">
            <v>-</v>
          </cell>
          <cell r="L1363" t="str">
            <v>-</v>
          </cell>
          <cell r="M1363" t="str">
            <v>-</v>
          </cell>
          <cell r="N1363" t="str">
            <v>-</v>
          </cell>
          <cell r="O1363">
            <v>3.0974339999999998</v>
          </cell>
          <cell r="P1363">
            <v>171.135605</v>
          </cell>
          <cell r="Q1363">
            <v>3.0974339999999998</v>
          </cell>
          <cell r="R1363" t="str">
            <v>-</v>
          </cell>
          <cell r="S1363">
            <v>99.016885000000002</v>
          </cell>
          <cell r="T1363">
            <v>0</v>
          </cell>
          <cell r="U1363">
            <v>0.31739699999999998</v>
          </cell>
          <cell r="V1363">
            <v>0.20148099999999999</v>
          </cell>
          <cell r="W1363" t="str">
            <v>-</v>
          </cell>
          <cell r="X1363" t="str">
            <v>Registered</v>
          </cell>
        </row>
        <row r="1364">
          <cell r="A1364" t="str">
            <v>LH09715A</v>
          </cell>
          <cell r="B1364">
            <v>0</v>
          </cell>
          <cell r="C1364">
            <v>40009</v>
          </cell>
          <cell r="D1364">
            <v>0.37</v>
          </cell>
          <cell r="E1364" t="str">
            <v>Straight</v>
          </cell>
          <cell r="F1364" t="str">
            <v>Fixed</v>
          </cell>
          <cell r="I1364" t="str">
            <v>-</v>
          </cell>
          <cell r="J1364" t="str">
            <v>-</v>
          </cell>
          <cell r="K1364" t="str">
            <v>-</v>
          </cell>
          <cell r="L1364" t="str">
            <v>-</v>
          </cell>
          <cell r="M1364" t="str">
            <v>-</v>
          </cell>
          <cell r="N1364" t="str">
            <v>-</v>
          </cell>
          <cell r="O1364">
            <v>3.1289259999999999</v>
          </cell>
          <cell r="P1364">
            <v>174.38271900000001</v>
          </cell>
          <cell r="Q1364">
            <v>3.1289259999999999</v>
          </cell>
          <cell r="R1364" t="str">
            <v>-</v>
          </cell>
          <cell r="S1364">
            <v>98.847588999999999</v>
          </cell>
          <cell r="T1364">
            <v>0</v>
          </cell>
          <cell r="U1364">
            <v>0.368309</v>
          </cell>
          <cell r="V1364">
            <v>0.27130300000000002</v>
          </cell>
          <cell r="W1364" t="str">
            <v>-</v>
          </cell>
          <cell r="X1364" t="str">
            <v>Registered</v>
          </cell>
        </row>
        <row r="1365">
          <cell r="A1365" t="str">
            <v>LH09728A</v>
          </cell>
          <cell r="B1365">
            <v>0</v>
          </cell>
          <cell r="C1365">
            <v>40022</v>
          </cell>
          <cell r="D1365">
            <v>0.41</v>
          </cell>
          <cell r="E1365" t="str">
            <v>Straight</v>
          </cell>
          <cell r="F1365" t="str">
            <v>Fixed</v>
          </cell>
          <cell r="I1365" t="str">
            <v>-</v>
          </cell>
          <cell r="J1365" t="str">
            <v>-</v>
          </cell>
          <cell r="K1365" t="str">
            <v>-</v>
          </cell>
          <cell r="L1365" t="str">
            <v>-</v>
          </cell>
          <cell r="M1365" t="str">
            <v>-</v>
          </cell>
          <cell r="N1365" t="str">
            <v>-</v>
          </cell>
          <cell r="O1365">
            <v>3.150474</v>
          </cell>
          <cell r="P1365">
            <v>176.57227</v>
          </cell>
          <cell r="Q1365">
            <v>3.150474</v>
          </cell>
          <cell r="R1365" t="str">
            <v>-</v>
          </cell>
          <cell r="S1365">
            <v>98.730245999999994</v>
          </cell>
          <cell r="T1365">
            <v>0</v>
          </cell>
          <cell r="U1365">
            <v>0.40303600000000001</v>
          </cell>
          <cell r="V1365">
            <v>0.324876</v>
          </cell>
          <cell r="W1365" t="str">
            <v>-</v>
          </cell>
          <cell r="X1365" t="str">
            <v>Registered</v>
          </cell>
        </row>
        <row r="1366">
          <cell r="A1366" t="str">
            <v>LH09731A</v>
          </cell>
          <cell r="B1366">
            <v>0</v>
          </cell>
          <cell r="C1366">
            <v>40025</v>
          </cell>
          <cell r="D1366">
            <v>0.42</v>
          </cell>
          <cell r="E1366" t="str">
            <v>Straight</v>
          </cell>
          <cell r="F1366" t="str">
            <v>Fixed</v>
          </cell>
          <cell r="I1366" t="str">
            <v>-</v>
          </cell>
          <cell r="J1366" t="str">
            <v>-</v>
          </cell>
          <cell r="K1366" t="str">
            <v>-</v>
          </cell>
          <cell r="L1366" t="str">
            <v>-</v>
          </cell>
          <cell r="M1366" t="str">
            <v>-</v>
          </cell>
          <cell r="N1366" t="str">
            <v>-</v>
          </cell>
          <cell r="O1366">
            <v>3.155446</v>
          </cell>
          <cell r="P1366">
            <v>177.07521</v>
          </cell>
          <cell r="Q1366">
            <v>3.155446</v>
          </cell>
          <cell r="R1366" t="str">
            <v>-</v>
          </cell>
          <cell r="S1366">
            <v>98.702995000000001</v>
          </cell>
          <cell r="T1366">
            <v>0</v>
          </cell>
          <cell r="U1366">
            <v>0.41103699999999999</v>
          </cell>
          <cell r="V1366">
            <v>0.33790300000000001</v>
          </cell>
          <cell r="W1366" t="str">
            <v>-</v>
          </cell>
          <cell r="X1366" t="str">
            <v>Registered</v>
          </cell>
        </row>
        <row r="1367">
          <cell r="A1367" t="str">
            <v>LH09803A</v>
          </cell>
          <cell r="B1367">
            <v>0</v>
          </cell>
          <cell r="C1367">
            <v>40028</v>
          </cell>
          <cell r="D1367">
            <v>0.42</v>
          </cell>
          <cell r="E1367" t="str">
            <v>Straight</v>
          </cell>
          <cell r="F1367" t="str">
            <v>Fixed</v>
          </cell>
          <cell r="I1367" t="str">
            <v>-</v>
          </cell>
          <cell r="J1367" t="str">
            <v>-</v>
          </cell>
          <cell r="K1367" t="str">
            <v>-</v>
          </cell>
          <cell r="L1367" t="str">
            <v>-</v>
          </cell>
          <cell r="M1367" t="str">
            <v>-</v>
          </cell>
          <cell r="N1367" t="str">
            <v>-</v>
          </cell>
          <cell r="O1367">
            <v>3.1604179999999999</v>
          </cell>
          <cell r="P1367">
            <v>177.57758899999999</v>
          </cell>
          <cell r="Q1367">
            <v>3.1604179999999999</v>
          </cell>
          <cell r="R1367" t="str">
            <v>-</v>
          </cell>
          <cell r="S1367">
            <v>98.675678000000005</v>
          </cell>
          <cell r="T1367">
            <v>0</v>
          </cell>
          <cell r="U1367">
            <v>0.41903400000000002</v>
          </cell>
          <cell r="V1367">
            <v>0.35117799999999999</v>
          </cell>
          <cell r="W1367" t="str">
            <v>-</v>
          </cell>
          <cell r="X1367" t="str">
            <v>Registered</v>
          </cell>
        </row>
        <row r="1368">
          <cell r="A1368" t="str">
            <v>LH09803B</v>
          </cell>
          <cell r="B1368">
            <v>0</v>
          </cell>
          <cell r="C1368">
            <v>40028</v>
          </cell>
          <cell r="D1368">
            <v>0.42</v>
          </cell>
          <cell r="E1368" t="str">
            <v>Straight</v>
          </cell>
          <cell r="F1368" t="str">
            <v>Fixed</v>
          </cell>
          <cell r="I1368" t="str">
            <v>-</v>
          </cell>
          <cell r="J1368" t="str">
            <v>-</v>
          </cell>
          <cell r="K1368" t="str">
            <v>-</v>
          </cell>
          <cell r="L1368" t="str">
            <v>-</v>
          </cell>
          <cell r="M1368" t="str">
            <v>-</v>
          </cell>
          <cell r="N1368" t="str">
            <v>-</v>
          </cell>
          <cell r="O1368">
            <v>3.1604179999999999</v>
          </cell>
          <cell r="P1368">
            <v>177.57758899999999</v>
          </cell>
          <cell r="Q1368">
            <v>3.1604179999999999</v>
          </cell>
          <cell r="R1368" t="str">
            <v>-</v>
          </cell>
          <cell r="S1368">
            <v>98.675678000000005</v>
          </cell>
          <cell r="T1368">
            <v>0</v>
          </cell>
          <cell r="U1368">
            <v>0.41903400000000002</v>
          </cell>
          <cell r="V1368">
            <v>0.35117799999999999</v>
          </cell>
          <cell r="W1368" t="str">
            <v>-</v>
          </cell>
          <cell r="X1368" t="str">
            <v>Registered</v>
          </cell>
        </row>
        <row r="1369">
          <cell r="A1369" t="str">
            <v>LH09805A</v>
          </cell>
          <cell r="B1369">
            <v>0</v>
          </cell>
          <cell r="C1369">
            <v>40030</v>
          </cell>
          <cell r="D1369">
            <v>0.43</v>
          </cell>
          <cell r="E1369" t="str">
            <v>Straight</v>
          </cell>
          <cell r="F1369" t="str">
            <v>Fixed</v>
          </cell>
          <cell r="I1369" t="str">
            <v>-</v>
          </cell>
          <cell r="J1369" t="str">
            <v>-</v>
          </cell>
          <cell r="K1369" t="str">
            <v>-</v>
          </cell>
          <cell r="L1369" t="str">
            <v>-</v>
          </cell>
          <cell r="M1369" t="str">
            <v>-</v>
          </cell>
          <cell r="N1369" t="str">
            <v>-</v>
          </cell>
          <cell r="O1369">
            <v>3.1637330000000001</v>
          </cell>
          <cell r="P1369">
            <v>177.91229999999999</v>
          </cell>
          <cell r="Q1369">
            <v>3.1637330000000001</v>
          </cell>
          <cell r="R1369" t="str">
            <v>-</v>
          </cell>
          <cell r="S1369">
            <v>98.657432</v>
          </cell>
          <cell r="T1369">
            <v>0</v>
          </cell>
          <cell r="U1369">
            <v>0.42436200000000002</v>
          </cell>
          <cell r="V1369">
            <v>0.36016599999999999</v>
          </cell>
          <cell r="W1369" t="str">
            <v>-</v>
          </cell>
          <cell r="X1369" t="str">
            <v>Registered</v>
          </cell>
        </row>
        <row r="1370">
          <cell r="A1370" t="str">
            <v>LH09820A</v>
          </cell>
          <cell r="B1370">
            <v>0</v>
          </cell>
          <cell r="C1370">
            <v>40045</v>
          </cell>
          <cell r="D1370">
            <v>0.47</v>
          </cell>
          <cell r="E1370" t="str">
            <v>Straight</v>
          </cell>
          <cell r="F1370" t="str">
            <v>Fixed</v>
          </cell>
          <cell r="I1370" t="str">
            <v>-</v>
          </cell>
          <cell r="J1370" t="str">
            <v>-</v>
          </cell>
          <cell r="K1370" t="str">
            <v>-</v>
          </cell>
          <cell r="L1370" t="str">
            <v>-</v>
          </cell>
          <cell r="M1370" t="str">
            <v>-</v>
          </cell>
          <cell r="N1370" t="str">
            <v>-</v>
          </cell>
          <cell r="O1370">
            <v>3.188596</v>
          </cell>
          <cell r="P1370">
            <v>180.42086800000001</v>
          </cell>
          <cell r="Q1370">
            <v>3.188596</v>
          </cell>
          <cell r="R1370" t="str">
            <v>-</v>
          </cell>
          <cell r="S1370">
            <v>98.519672</v>
          </cell>
          <cell r="T1370">
            <v>0</v>
          </cell>
          <cell r="U1370">
            <v>0.46425699999999998</v>
          </cell>
          <cell r="V1370">
            <v>0.43106899999999998</v>
          </cell>
          <cell r="W1370" t="str">
            <v>-</v>
          </cell>
          <cell r="X1370" t="str">
            <v>Registered</v>
          </cell>
        </row>
        <row r="1371">
          <cell r="A1371" t="str">
            <v>LH09825A</v>
          </cell>
          <cell r="B1371">
            <v>0</v>
          </cell>
          <cell r="C1371">
            <v>40050</v>
          </cell>
          <cell r="D1371">
            <v>0.48</v>
          </cell>
          <cell r="E1371" t="str">
            <v>Straight</v>
          </cell>
          <cell r="F1371" t="str">
            <v>Fixed</v>
          </cell>
          <cell r="I1371" t="str">
            <v>-</v>
          </cell>
          <cell r="J1371" t="str">
            <v>-</v>
          </cell>
          <cell r="K1371" t="str">
            <v>-</v>
          </cell>
          <cell r="L1371" t="str">
            <v>-</v>
          </cell>
          <cell r="M1371" t="str">
            <v>-</v>
          </cell>
          <cell r="N1371" t="str">
            <v>-</v>
          </cell>
          <cell r="O1371">
            <v>3.1968830000000001</v>
          </cell>
          <cell r="P1371">
            <v>181.25816800000001</v>
          </cell>
          <cell r="Q1371">
            <v>3.1968830000000001</v>
          </cell>
          <cell r="R1371" t="str">
            <v>-</v>
          </cell>
          <cell r="S1371">
            <v>98.473397000000006</v>
          </cell>
          <cell r="T1371">
            <v>0</v>
          </cell>
          <cell r="U1371">
            <v>0.47752899999999998</v>
          </cell>
          <cell r="V1371">
            <v>0.456067</v>
          </cell>
          <cell r="W1371" t="str">
            <v>-</v>
          </cell>
          <cell r="X1371" t="str">
            <v>Registered</v>
          </cell>
        </row>
        <row r="1372">
          <cell r="A1372" t="str">
            <v>MBK09326A</v>
          </cell>
          <cell r="B1372">
            <v>0</v>
          </cell>
          <cell r="C1372">
            <v>39898</v>
          </cell>
          <cell r="D1372">
            <v>7.0000000000000007E-2</v>
          </cell>
          <cell r="E1372" t="str">
            <v>Straight</v>
          </cell>
          <cell r="F1372" t="str">
            <v>Fixed</v>
          </cell>
          <cell r="I1372" t="str">
            <v>-</v>
          </cell>
          <cell r="J1372" t="str">
            <v>-</v>
          </cell>
          <cell r="K1372" t="str">
            <v>-</v>
          </cell>
          <cell r="L1372" t="str">
            <v>-</v>
          </cell>
          <cell r="M1372" t="str">
            <v>-</v>
          </cell>
          <cell r="N1372" t="str">
            <v>-</v>
          </cell>
          <cell r="O1372">
            <v>2.7106599999999998</v>
          </cell>
          <cell r="P1372">
            <v>129.97827100000001</v>
          </cell>
          <cell r="Q1372">
            <v>2.7106599999999998</v>
          </cell>
          <cell r="R1372" t="str">
            <v>-</v>
          </cell>
          <cell r="S1372">
            <v>99.814682000000005</v>
          </cell>
          <cell r="T1372">
            <v>0</v>
          </cell>
          <cell r="U1372">
            <v>6.8365999999999996E-2</v>
          </cell>
          <cell r="V1372">
            <v>9.3480000000000004E-3</v>
          </cell>
          <cell r="W1372" t="str">
            <v>-</v>
          </cell>
          <cell r="X1372" t="str">
            <v>Registered</v>
          </cell>
        </row>
        <row r="1373">
          <cell r="A1373" t="str">
            <v>MBK09520A</v>
          </cell>
          <cell r="B1373">
            <v>0</v>
          </cell>
          <cell r="C1373">
            <v>39953</v>
          </cell>
          <cell r="D1373">
            <v>0.22</v>
          </cell>
          <cell r="E1373" t="str">
            <v>Straight</v>
          </cell>
          <cell r="F1373" t="str">
            <v>Fixed</v>
          </cell>
          <cell r="I1373" t="str">
            <v>-</v>
          </cell>
          <cell r="J1373" t="str">
            <v>-</v>
          </cell>
          <cell r="K1373" t="str">
            <v>-</v>
          </cell>
          <cell r="L1373" t="str">
            <v>-</v>
          </cell>
          <cell r="M1373" t="str">
            <v>-</v>
          </cell>
          <cell r="N1373" t="str">
            <v>-</v>
          </cell>
          <cell r="O1373">
            <v>2.8072520000000001</v>
          </cell>
          <cell r="P1373">
            <v>141.120689</v>
          </cell>
          <cell r="Q1373">
            <v>2.8072520000000001</v>
          </cell>
          <cell r="R1373" t="str">
            <v>-</v>
          </cell>
          <cell r="S1373">
            <v>99.388475</v>
          </cell>
          <cell r="T1373">
            <v>0</v>
          </cell>
          <cell r="U1373">
            <v>0.217838</v>
          </cell>
          <cell r="V1373">
            <v>9.4907000000000005E-2</v>
          </cell>
          <cell r="W1373" t="str">
            <v>-</v>
          </cell>
          <cell r="X1373" t="str">
            <v>Registered</v>
          </cell>
        </row>
        <row r="1374">
          <cell r="A1374" t="str">
            <v>MBK09601A</v>
          </cell>
          <cell r="B1374">
            <v>0</v>
          </cell>
          <cell r="C1374">
            <v>39965</v>
          </cell>
          <cell r="D1374">
            <v>0.25</v>
          </cell>
          <cell r="E1374" t="str">
            <v>Straight</v>
          </cell>
          <cell r="F1374" t="str">
            <v>Fixed</v>
          </cell>
          <cell r="I1374" t="str">
            <v>-</v>
          </cell>
          <cell r="J1374" t="str">
            <v>-</v>
          </cell>
          <cell r="K1374" t="str">
            <v>-</v>
          </cell>
          <cell r="L1374" t="str">
            <v>-</v>
          </cell>
          <cell r="M1374" t="str">
            <v>-</v>
          </cell>
          <cell r="N1374" t="str">
            <v>-</v>
          </cell>
          <cell r="O1374">
            <v>2.8291300000000001</v>
          </cell>
          <cell r="P1374">
            <v>143.53620100000001</v>
          </cell>
          <cell r="Q1374">
            <v>2.8291300000000001</v>
          </cell>
          <cell r="R1374" t="str">
            <v>-</v>
          </cell>
          <cell r="S1374">
            <v>99.291953000000007</v>
          </cell>
          <cell r="T1374">
            <v>0</v>
          </cell>
          <cell r="U1374">
            <v>0.25026999999999999</v>
          </cell>
          <cell r="V1374">
            <v>0.12526999999999999</v>
          </cell>
          <cell r="W1374" t="str">
            <v>-</v>
          </cell>
          <cell r="X1374" t="str">
            <v>Registered</v>
          </cell>
        </row>
        <row r="1375">
          <cell r="A1375" t="str">
            <v>MBK09604A</v>
          </cell>
          <cell r="B1375">
            <v>0</v>
          </cell>
          <cell r="C1375">
            <v>39968</v>
          </cell>
          <cell r="D1375">
            <v>0.26</v>
          </cell>
          <cell r="E1375" t="str">
            <v>Straight</v>
          </cell>
          <cell r="F1375" t="str">
            <v>Fixed</v>
          </cell>
          <cell r="I1375" t="str">
            <v>-</v>
          </cell>
          <cell r="J1375" t="str">
            <v>-</v>
          </cell>
          <cell r="K1375" t="str">
            <v>-</v>
          </cell>
          <cell r="L1375" t="str">
            <v>-</v>
          </cell>
          <cell r="M1375" t="str">
            <v>-</v>
          </cell>
          <cell r="N1375" t="str">
            <v>-</v>
          </cell>
          <cell r="O1375">
            <v>2.8346079999999998</v>
          </cell>
          <cell r="P1375">
            <v>144.132688</v>
          </cell>
          <cell r="Q1375">
            <v>2.8346079999999998</v>
          </cell>
          <cell r="R1375" t="str">
            <v>-</v>
          </cell>
          <cell r="S1375">
            <v>99.267628999999999</v>
          </cell>
          <cell r="T1375">
            <v>0</v>
          </cell>
          <cell r="U1375">
            <v>0.25836799999999999</v>
          </cell>
          <cell r="V1375">
            <v>0.13350799999999999</v>
          </cell>
          <cell r="W1375" t="str">
            <v>-</v>
          </cell>
          <cell r="X1375" t="str">
            <v>Registered</v>
          </cell>
        </row>
        <row r="1376">
          <cell r="A1376" t="str">
            <v>MBK09611A</v>
          </cell>
          <cell r="B1376">
            <v>0</v>
          </cell>
          <cell r="C1376">
            <v>39975</v>
          </cell>
          <cell r="D1376">
            <v>0.28000000000000003</v>
          </cell>
          <cell r="E1376" t="str">
            <v>Straight</v>
          </cell>
          <cell r="F1376" t="str">
            <v>Fixed</v>
          </cell>
          <cell r="I1376">
            <v>39860</v>
          </cell>
          <cell r="J1376">
            <v>3</v>
          </cell>
          <cell r="K1376" t="str">
            <v>-</v>
          </cell>
          <cell r="L1376" t="str">
            <v>-</v>
          </cell>
          <cell r="M1376" t="str">
            <v>-</v>
          </cell>
          <cell r="N1376" t="str">
            <v>-</v>
          </cell>
          <cell r="O1376">
            <v>2.8473920000000001</v>
          </cell>
          <cell r="P1376">
            <v>145.51246399999999</v>
          </cell>
          <cell r="Q1376">
            <v>2.8473920000000001</v>
          </cell>
          <cell r="R1376" t="str">
            <v>-</v>
          </cell>
          <cell r="S1376">
            <v>99.210571999999999</v>
          </cell>
          <cell r="T1376">
            <v>0</v>
          </cell>
          <cell r="U1376">
            <v>0.27724599999999999</v>
          </cell>
          <cell r="V1376">
            <v>0.15373100000000001</v>
          </cell>
          <cell r="W1376" t="str">
            <v>-</v>
          </cell>
          <cell r="X1376" t="str">
            <v>Registered</v>
          </cell>
        </row>
        <row r="1377">
          <cell r="A1377" t="str">
            <v>MBK09617A</v>
          </cell>
          <cell r="B1377">
            <v>0</v>
          </cell>
          <cell r="C1377">
            <v>39981</v>
          </cell>
          <cell r="D1377">
            <v>0.3</v>
          </cell>
          <cell r="E1377" t="str">
            <v>Straight</v>
          </cell>
          <cell r="F1377" t="str">
            <v>Fixed</v>
          </cell>
          <cell r="I1377" t="str">
            <v>-</v>
          </cell>
          <cell r="J1377" t="str">
            <v>-</v>
          </cell>
          <cell r="K1377" t="str">
            <v>-</v>
          </cell>
          <cell r="L1377" t="str">
            <v>-</v>
          </cell>
          <cell r="M1377" t="str">
            <v>-</v>
          </cell>
          <cell r="N1377" t="str">
            <v>-</v>
          </cell>
          <cell r="O1377">
            <v>2.8583500000000002</v>
          </cell>
          <cell r="P1377">
            <v>146.68260100000001</v>
          </cell>
          <cell r="Q1377">
            <v>2.8583500000000002</v>
          </cell>
          <cell r="R1377" t="str">
            <v>-</v>
          </cell>
          <cell r="S1377">
            <v>99.161334999999994</v>
          </cell>
          <cell r="T1377">
            <v>0</v>
          </cell>
          <cell r="U1377">
            <v>0.29340899999999998</v>
          </cell>
          <cell r="V1377">
            <v>0.172178</v>
          </cell>
          <cell r="W1377" t="str">
            <v>-</v>
          </cell>
          <cell r="X1377" t="str">
            <v>Registered</v>
          </cell>
        </row>
        <row r="1378">
          <cell r="A1378" t="str">
            <v>MBK09626A</v>
          </cell>
          <cell r="B1378">
            <v>0</v>
          </cell>
          <cell r="C1378">
            <v>39990</v>
          </cell>
          <cell r="D1378">
            <v>0.32</v>
          </cell>
          <cell r="E1378" t="str">
            <v>Straight</v>
          </cell>
          <cell r="F1378" t="str">
            <v>Fixed</v>
          </cell>
          <cell r="I1378">
            <v>39811</v>
          </cell>
          <cell r="J1378">
            <v>3.85</v>
          </cell>
          <cell r="K1378" t="str">
            <v>-</v>
          </cell>
          <cell r="L1378" t="str">
            <v>-</v>
          </cell>
          <cell r="M1378" t="str">
            <v>-</v>
          </cell>
          <cell r="N1378" t="str">
            <v>-</v>
          </cell>
          <cell r="O1378">
            <v>2.8747859999999998</v>
          </cell>
          <cell r="P1378">
            <v>148.41851600000001</v>
          </cell>
          <cell r="Q1378">
            <v>2.8747859999999998</v>
          </cell>
          <cell r="R1378" t="str">
            <v>-</v>
          </cell>
          <cell r="S1378">
            <v>99.086906999999997</v>
          </cell>
          <cell r="T1378">
            <v>0</v>
          </cell>
          <cell r="U1378">
            <v>0.31762099999999999</v>
          </cell>
          <cell r="V1378">
            <v>0.201766</v>
          </cell>
          <cell r="W1378" t="str">
            <v>-</v>
          </cell>
          <cell r="X1378" t="str">
            <v>Registered</v>
          </cell>
        </row>
        <row r="1379">
          <cell r="A1379" t="str">
            <v>MBK09626B</v>
          </cell>
          <cell r="B1379">
            <v>0</v>
          </cell>
          <cell r="C1379">
            <v>39990</v>
          </cell>
          <cell r="D1379">
            <v>0.32</v>
          </cell>
          <cell r="E1379" t="str">
            <v>Straight</v>
          </cell>
          <cell r="F1379" t="str">
            <v>Fixed</v>
          </cell>
          <cell r="I1379">
            <v>39818</v>
          </cell>
          <cell r="J1379">
            <v>3.85</v>
          </cell>
          <cell r="K1379" t="str">
            <v>-</v>
          </cell>
          <cell r="L1379" t="str">
            <v>-</v>
          </cell>
          <cell r="M1379" t="str">
            <v>-</v>
          </cell>
          <cell r="N1379" t="str">
            <v>-</v>
          </cell>
          <cell r="O1379">
            <v>2.8747859999999998</v>
          </cell>
          <cell r="P1379">
            <v>148.41851600000001</v>
          </cell>
          <cell r="Q1379">
            <v>2.8747859999999998</v>
          </cell>
          <cell r="R1379" t="str">
            <v>-</v>
          </cell>
          <cell r="S1379">
            <v>99.086906999999997</v>
          </cell>
          <cell r="T1379">
            <v>0</v>
          </cell>
          <cell r="U1379">
            <v>0.31762099999999999</v>
          </cell>
          <cell r="V1379">
            <v>0.201766</v>
          </cell>
          <cell r="W1379" t="str">
            <v>-</v>
          </cell>
          <cell r="X1379" t="str">
            <v>Registered</v>
          </cell>
        </row>
        <row r="1380">
          <cell r="A1380" t="str">
            <v>MBK09813A</v>
          </cell>
          <cell r="B1380">
            <v>0</v>
          </cell>
          <cell r="C1380">
            <v>40038</v>
          </cell>
          <cell r="D1380">
            <v>0.45</v>
          </cell>
          <cell r="E1380" t="str">
            <v>Straight</v>
          </cell>
          <cell r="F1380" t="str">
            <v>Fixed</v>
          </cell>
          <cell r="I1380" t="str">
            <v>-</v>
          </cell>
          <cell r="J1380" t="str">
            <v>-</v>
          </cell>
          <cell r="K1380" t="str">
            <v>-</v>
          </cell>
          <cell r="L1380" t="str">
            <v>-</v>
          </cell>
          <cell r="M1380" t="str">
            <v>-</v>
          </cell>
          <cell r="N1380" t="str">
            <v>-</v>
          </cell>
          <cell r="O1380">
            <v>2.9624480000000002</v>
          </cell>
          <cell r="P1380">
            <v>157.436027</v>
          </cell>
          <cell r="Q1380">
            <v>2.9624480000000002</v>
          </cell>
          <cell r="R1380" t="str">
            <v>-</v>
          </cell>
          <cell r="S1380">
            <v>98.678507999999994</v>
          </cell>
          <cell r="T1380">
            <v>0</v>
          </cell>
          <cell r="U1380">
            <v>0.44608100000000001</v>
          </cell>
          <cell r="V1380">
            <v>0.397976</v>
          </cell>
          <cell r="W1380" t="str">
            <v>-</v>
          </cell>
          <cell r="X1380" t="str">
            <v>Registered</v>
          </cell>
        </row>
        <row r="1381">
          <cell r="A1381" t="str">
            <v>MPSC09312A</v>
          </cell>
          <cell r="B1381">
            <v>0</v>
          </cell>
          <cell r="C1381">
            <v>39884</v>
          </cell>
          <cell r="D1381">
            <v>0.03</v>
          </cell>
          <cell r="E1381" t="str">
            <v>Straight</v>
          </cell>
          <cell r="F1381" t="str">
            <v>Fixed</v>
          </cell>
          <cell r="I1381" t="str">
            <v>-</v>
          </cell>
          <cell r="J1381" t="str">
            <v>-</v>
          </cell>
          <cell r="K1381" t="str">
            <v>-</v>
          </cell>
          <cell r="L1381" t="str">
            <v>-</v>
          </cell>
          <cell r="M1381" t="str">
            <v>-</v>
          </cell>
          <cell r="N1381" t="str">
            <v>-</v>
          </cell>
          <cell r="O1381">
            <v>2.6543649999999999</v>
          </cell>
          <cell r="P1381">
            <v>123.845118</v>
          </cell>
          <cell r="Q1381">
            <v>2.6543649999999999</v>
          </cell>
          <cell r="R1381" t="str">
            <v>-</v>
          </cell>
          <cell r="S1381">
            <v>99.920068999999998</v>
          </cell>
          <cell r="T1381">
            <v>0</v>
          </cell>
          <cell r="U1381">
            <v>3.0113000000000001E-2</v>
          </cell>
          <cell r="V1381">
            <v>1.8140000000000001E-3</v>
          </cell>
          <cell r="W1381" t="str">
            <v>-</v>
          </cell>
          <cell r="X1381" t="str">
            <v>Registered</v>
          </cell>
        </row>
        <row r="1382">
          <cell r="A1382" t="str">
            <v>MPSC09317A</v>
          </cell>
          <cell r="B1382">
            <v>0</v>
          </cell>
          <cell r="C1382">
            <v>39889</v>
          </cell>
          <cell r="D1382">
            <v>0.04</v>
          </cell>
          <cell r="E1382" t="str">
            <v>Straight</v>
          </cell>
          <cell r="F1382" t="str">
            <v>Fixed</v>
          </cell>
          <cell r="I1382" t="str">
            <v>-</v>
          </cell>
          <cell r="J1382" t="str">
            <v>-</v>
          </cell>
          <cell r="K1382" t="str">
            <v>-</v>
          </cell>
          <cell r="L1382" t="str">
            <v>-</v>
          </cell>
          <cell r="M1382" t="str">
            <v>-</v>
          </cell>
          <cell r="N1382" t="str">
            <v>-</v>
          </cell>
          <cell r="O1382">
            <v>2.6543649999999999</v>
          </cell>
          <cell r="P1382">
            <v>123.97307000000001</v>
          </cell>
          <cell r="Q1382">
            <v>2.6543649999999999</v>
          </cell>
          <cell r="R1382" t="str">
            <v>-</v>
          </cell>
          <cell r="S1382">
            <v>99.883780000000002</v>
          </cell>
          <cell r="T1382">
            <v>0</v>
          </cell>
          <cell r="U1382">
            <v>4.3784999999999998E-2</v>
          </cell>
          <cell r="V1382">
            <v>3.8340000000000002E-3</v>
          </cell>
          <cell r="W1382" t="str">
            <v>-</v>
          </cell>
          <cell r="X1382" t="str">
            <v>Registered</v>
          </cell>
        </row>
        <row r="1383">
          <cell r="A1383" t="str">
            <v>MPSC09325A</v>
          </cell>
          <cell r="B1383">
            <v>0</v>
          </cell>
          <cell r="C1383">
            <v>39897</v>
          </cell>
          <cell r="D1383">
            <v>7.0000000000000007E-2</v>
          </cell>
          <cell r="E1383" t="str">
            <v>Straight</v>
          </cell>
          <cell r="F1383" t="str">
            <v>Fixed</v>
          </cell>
          <cell r="I1383" t="str">
            <v>-</v>
          </cell>
          <cell r="J1383" t="str">
            <v>-</v>
          </cell>
          <cell r="K1383" t="str">
            <v>-</v>
          </cell>
          <cell r="L1383" t="str">
            <v>-</v>
          </cell>
          <cell r="M1383" t="str">
            <v>-</v>
          </cell>
          <cell r="N1383" t="str">
            <v>-</v>
          </cell>
          <cell r="O1383">
            <v>2.6543649999999999</v>
          </cell>
          <cell r="P1383">
            <v>124.180787</v>
          </cell>
          <cell r="Q1383">
            <v>2.6543649999999999</v>
          </cell>
          <cell r="R1383" t="str">
            <v>-</v>
          </cell>
          <cell r="S1383">
            <v>99.825770000000006</v>
          </cell>
          <cell r="T1383">
            <v>0</v>
          </cell>
          <cell r="U1383">
            <v>6.5639000000000003E-2</v>
          </cell>
          <cell r="V1383">
            <v>8.6169999999999997E-3</v>
          </cell>
          <cell r="W1383" t="str">
            <v>-</v>
          </cell>
          <cell r="X1383" t="str">
            <v>Registered</v>
          </cell>
        </row>
        <row r="1384">
          <cell r="A1384" t="str">
            <v>MPSC09325B</v>
          </cell>
          <cell r="B1384">
            <v>0</v>
          </cell>
          <cell r="C1384">
            <v>39897</v>
          </cell>
          <cell r="D1384">
            <v>7.0000000000000007E-2</v>
          </cell>
          <cell r="E1384" t="str">
            <v>Straight</v>
          </cell>
          <cell r="F1384" t="str">
            <v>Fixed</v>
          </cell>
          <cell r="I1384" t="str">
            <v>-</v>
          </cell>
          <cell r="J1384" t="str">
            <v>-</v>
          </cell>
          <cell r="K1384" t="str">
            <v>-</v>
          </cell>
          <cell r="L1384" t="str">
            <v>-</v>
          </cell>
          <cell r="M1384" t="str">
            <v>-</v>
          </cell>
          <cell r="N1384" t="str">
            <v>-</v>
          </cell>
          <cell r="O1384">
            <v>2.6543649999999999</v>
          </cell>
          <cell r="P1384">
            <v>124.180787</v>
          </cell>
          <cell r="Q1384">
            <v>2.6543649999999999</v>
          </cell>
          <cell r="R1384" t="str">
            <v>-</v>
          </cell>
          <cell r="S1384">
            <v>99.825770000000006</v>
          </cell>
          <cell r="T1384">
            <v>0</v>
          </cell>
          <cell r="U1384">
            <v>6.5639000000000003E-2</v>
          </cell>
          <cell r="V1384">
            <v>8.6169999999999997E-3</v>
          </cell>
          <cell r="W1384" t="str">
            <v>-</v>
          </cell>
          <cell r="X1384" t="str">
            <v>Registered</v>
          </cell>
        </row>
        <row r="1385">
          <cell r="A1385" t="str">
            <v>MPSC09407A</v>
          </cell>
          <cell r="B1385">
            <v>0</v>
          </cell>
          <cell r="C1385">
            <v>39910</v>
          </cell>
          <cell r="D1385">
            <v>0.1</v>
          </cell>
          <cell r="E1385" t="str">
            <v>Straight</v>
          </cell>
          <cell r="F1385" t="str">
            <v>Fixed</v>
          </cell>
          <cell r="I1385" t="str">
            <v>-</v>
          </cell>
          <cell r="J1385" t="str">
            <v>-</v>
          </cell>
          <cell r="K1385" t="str">
            <v>-</v>
          </cell>
          <cell r="L1385" t="str">
            <v>-</v>
          </cell>
          <cell r="M1385" t="str">
            <v>-</v>
          </cell>
          <cell r="N1385" t="str">
            <v>-</v>
          </cell>
          <cell r="O1385">
            <v>2.6704469999999998</v>
          </cell>
          <cell r="P1385">
            <v>126.166455</v>
          </cell>
          <cell r="Q1385">
            <v>2.6704469999999998</v>
          </cell>
          <cell r="R1385" t="str">
            <v>-</v>
          </cell>
          <cell r="S1385">
            <v>99.730028000000004</v>
          </cell>
          <cell r="T1385">
            <v>0</v>
          </cell>
          <cell r="U1385">
            <v>0.10109600000000001</v>
          </cell>
          <cell r="V1385">
            <v>2.0441000000000001E-2</v>
          </cell>
          <cell r="W1385" t="str">
            <v>-</v>
          </cell>
          <cell r="X1385" t="str">
            <v>Registered</v>
          </cell>
        </row>
        <row r="1386">
          <cell r="A1386" t="str">
            <v>MPSC09416A</v>
          </cell>
          <cell r="B1386">
            <v>0</v>
          </cell>
          <cell r="C1386">
            <v>39919</v>
          </cell>
          <cell r="D1386">
            <v>0.13</v>
          </cell>
          <cell r="E1386" t="str">
            <v>Straight</v>
          </cell>
          <cell r="F1386" t="str">
            <v>Fixed</v>
          </cell>
          <cell r="I1386" t="str">
            <v>-</v>
          </cell>
          <cell r="J1386" t="str">
            <v>-</v>
          </cell>
          <cell r="K1386" t="str">
            <v>-</v>
          </cell>
          <cell r="L1386" t="str">
            <v>-</v>
          </cell>
          <cell r="M1386" t="str">
            <v>-</v>
          </cell>
          <cell r="N1386" t="str">
            <v>-</v>
          </cell>
          <cell r="O1386">
            <v>2.6849210000000001</v>
          </cell>
          <cell r="P1386">
            <v>127.876591</v>
          </cell>
          <cell r="Q1386">
            <v>2.6849210000000001</v>
          </cell>
          <cell r="R1386" t="str">
            <v>-</v>
          </cell>
          <cell r="S1386">
            <v>99.662768</v>
          </cell>
          <cell r="T1386">
            <v>0</v>
          </cell>
          <cell r="U1386">
            <v>0.12560199999999999</v>
          </cell>
          <cell r="V1386">
            <v>3.1551999999999997E-2</v>
          </cell>
          <cell r="W1386" t="str">
            <v>-</v>
          </cell>
          <cell r="X1386" t="str">
            <v>Registered</v>
          </cell>
        </row>
        <row r="1387">
          <cell r="A1387" t="str">
            <v>MPSC09416B</v>
          </cell>
          <cell r="B1387">
            <v>0</v>
          </cell>
          <cell r="C1387">
            <v>39919</v>
          </cell>
          <cell r="D1387">
            <v>0.13</v>
          </cell>
          <cell r="E1387" t="str">
            <v>Straight</v>
          </cell>
          <cell r="F1387" t="str">
            <v>Fixed</v>
          </cell>
          <cell r="I1387" t="str">
            <v>-</v>
          </cell>
          <cell r="J1387" t="str">
            <v>-</v>
          </cell>
          <cell r="K1387" t="str">
            <v>-</v>
          </cell>
          <cell r="L1387" t="str">
            <v>-</v>
          </cell>
          <cell r="M1387" t="str">
            <v>-</v>
          </cell>
          <cell r="N1387" t="str">
            <v>-</v>
          </cell>
          <cell r="O1387">
            <v>2.6849210000000001</v>
          </cell>
          <cell r="P1387">
            <v>127.876591</v>
          </cell>
          <cell r="Q1387">
            <v>2.6849210000000001</v>
          </cell>
          <cell r="R1387" t="str">
            <v>-</v>
          </cell>
          <cell r="S1387">
            <v>99.662768</v>
          </cell>
          <cell r="T1387">
            <v>0</v>
          </cell>
          <cell r="U1387">
            <v>0.12560199999999999</v>
          </cell>
          <cell r="V1387">
            <v>3.1551999999999997E-2</v>
          </cell>
          <cell r="W1387" t="str">
            <v>-</v>
          </cell>
          <cell r="X1387" t="str">
            <v>Registered</v>
          </cell>
        </row>
        <row r="1388">
          <cell r="A1388" t="str">
            <v>MPSC09421A</v>
          </cell>
          <cell r="B1388">
            <v>0</v>
          </cell>
          <cell r="C1388">
            <v>39924</v>
          </cell>
          <cell r="D1388">
            <v>0.14000000000000001</v>
          </cell>
          <cell r="E1388" t="str">
            <v>Straight</v>
          </cell>
          <cell r="F1388" t="str">
            <v>Fixed</v>
          </cell>
          <cell r="I1388" t="str">
            <v>-</v>
          </cell>
          <cell r="J1388" t="str">
            <v>-</v>
          </cell>
          <cell r="K1388" t="str">
            <v>-</v>
          </cell>
          <cell r="L1388" t="str">
            <v>-</v>
          </cell>
          <cell r="M1388" t="str">
            <v>-</v>
          </cell>
          <cell r="N1388" t="str">
            <v>-</v>
          </cell>
          <cell r="O1388">
            <v>2.6929620000000001</v>
          </cell>
          <cell r="P1388">
            <v>128.822416</v>
          </cell>
          <cell r="Q1388">
            <v>2.6929620000000001</v>
          </cell>
          <cell r="R1388" t="str">
            <v>-</v>
          </cell>
          <cell r="S1388">
            <v>99.625134000000003</v>
          </cell>
          <cell r="T1388">
            <v>0</v>
          </cell>
          <cell r="U1388">
            <v>0.13920199999999999</v>
          </cell>
          <cell r="V1388">
            <v>3.8754999999999998E-2</v>
          </cell>
          <cell r="W1388" t="str">
            <v>-</v>
          </cell>
          <cell r="X1388" t="str">
            <v>Registered</v>
          </cell>
        </row>
        <row r="1389">
          <cell r="A1389" t="str">
            <v>MPSC09427A</v>
          </cell>
          <cell r="B1389">
            <v>0</v>
          </cell>
          <cell r="C1389">
            <v>39930</v>
          </cell>
          <cell r="D1389">
            <v>0.16</v>
          </cell>
          <cell r="E1389" t="str">
            <v>Straight</v>
          </cell>
          <cell r="F1389" t="str">
            <v>Fixed</v>
          </cell>
          <cell r="I1389" t="str">
            <v>-</v>
          </cell>
          <cell r="J1389" t="str">
            <v>-</v>
          </cell>
          <cell r="K1389" t="str">
            <v>-</v>
          </cell>
          <cell r="L1389" t="str">
            <v>-</v>
          </cell>
          <cell r="M1389" t="str">
            <v>-</v>
          </cell>
          <cell r="N1389" t="str">
            <v>-</v>
          </cell>
          <cell r="O1389">
            <v>2.7026110000000001</v>
          </cell>
          <cell r="P1389">
            <v>129.95213699999999</v>
          </cell>
          <cell r="Q1389">
            <v>2.7026110000000001</v>
          </cell>
          <cell r="R1389" t="str">
            <v>-</v>
          </cell>
          <cell r="S1389">
            <v>99.579722000000004</v>
          </cell>
          <cell r="T1389">
            <v>0</v>
          </cell>
          <cell r="U1389">
            <v>0.15550800000000001</v>
          </cell>
          <cell r="V1389">
            <v>4.8365999999999999E-2</v>
          </cell>
          <cell r="W1389" t="str">
            <v>-</v>
          </cell>
          <cell r="X1389" t="str">
            <v>Registered</v>
          </cell>
        </row>
        <row r="1390">
          <cell r="A1390" t="str">
            <v>MPSC09428A</v>
          </cell>
          <cell r="B1390">
            <v>0</v>
          </cell>
          <cell r="C1390">
            <v>39931</v>
          </cell>
          <cell r="D1390">
            <v>0.16</v>
          </cell>
          <cell r="E1390" t="str">
            <v>Straight</v>
          </cell>
          <cell r="F1390" t="str">
            <v>Fixed</v>
          </cell>
          <cell r="I1390" t="str">
            <v>-</v>
          </cell>
          <cell r="J1390" t="str">
            <v>-</v>
          </cell>
          <cell r="K1390" t="str">
            <v>-</v>
          </cell>
          <cell r="L1390" t="str">
            <v>-</v>
          </cell>
          <cell r="M1390" t="str">
            <v>-</v>
          </cell>
          <cell r="N1390" t="str">
            <v>-</v>
          </cell>
          <cell r="O1390">
            <v>2.7042190000000002</v>
          </cell>
          <cell r="P1390">
            <v>130.139771</v>
          </cell>
          <cell r="Q1390">
            <v>2.7042190000000002</v>
          </cell>
          <cell r="R1390" t="str">
            <v>-</v>
          </cell>
          <cell r="S1390">
            <v>99.572126999999995</v>
          </cell>
          <cell r="T1390">
            <v>0</v>
          </cell>
          <cell r="U1390">
            <v>0.158224</v>
          </cell>
          <cell r="V1390">
            <v>5.0070000000000003E-2</v>
          </cell>
          <cell r="W1390" t="str">
            <v>-</v>
          </cell>
          <cell r="X1390" t="str">
            <v>Registered</v>
          </cell>
        </row>
        <row r="1391">
          <cell r="A1391" t="str">
            <v>MPSC09428B</v>
          </cell>
          <cell r="B1391">
            <v>0</v>
          </cell>
          <cell r="C1391">
            <v>39931</v>
          </cell>
          <cell r="D1391">
            <v>0.16</v>
          </cell>
          <cell r="E1391" t="str">
            <v>Straight</v>
          </cell>
          <cell r="F1391" t="str">
            <v>Fixed</v>
          </cell>
          <cell r="I1391" t="str">
            <v>-</v>
          </cell>
          <cell r="J1391" t="str">
            <v>-</v>
          </cell>
          <cell r="K1391" t="str">
            <v>-</v>
          </cell>
          <cell r="L1391" t="str">
            <v>-</v>
          </cell>
          <cell r="M1391" t="str">
            <v>-</v>
          </cell>
          <cell r="N1391" t="str">
            <v>-</v>
          </cell>
          <cell r="O1391">
            <v>2.7042190000000002</v>
          </cell>
          <cell r="P1391">
            <v>130.139771</v>
          </cell>
          <cell r="Q1391">
            <v>2.7042190000000002</v>
          </cell>
          <cell r="R1391" t="str">
            <v>-</v>
          </cell>
          <cell r="S1391">
            <v>99.572126999999995</v>
          </cell>
          <cell r="T1391">
            <v>0</v>
          </cell>
          <cell r="U1391">
            <v>0.158224</v>
          </cell>
          <cell r="V1391">
            <v>5.0070000000000003E-2</v>
          </cell>
          <cell r="W1391" t="str">
            <v>-</v>
          </cell>
          <cell r="X1391" t="str">
            <v>Registered</v>
          </cell>
        </row>
        <row r="1392">
          <cell r="A1392" t="str">
            <v>MPSC09428C</v>
          </cell>
          <cell r="B1392">
            <v>0</v>
          </cell>
          <cell r="C1392">
            <v>39931</v>
          </cell>
          <cell r="D1392">
            <v>0.16</v>
          </cell>
          <cell r="E1392" t="str">
            <v>Straight</v>
          </cell>
          <cell r="F1392" t="str">
            <v>Fixed</v>
          </cell>
          <cell r="I1392" t="str">
            <v>-</v>
          </cell>
          <cell r="J1392" t="str">
            <v>-</v>
          </cell>
          <cell r="K1392" t="str">
            <v>-</v>
          </cell>
          <cell r="L1392" t="str">
            <v>-</v>
          </cell>
          <cell r="M1392" t="str">
            <v>-</v>
          </cell>
          <cell r="N1392" t="str">
            <v>-</v>
          </cell>
          <cell r="O1392">
            <v>2.7042190000000002</v>
          </cell>
          <cell r="P1392">
            <v>130.139771</v>
          </cell>
          <cell r="Q1392">
            <v>2.7042190000000002</v>
          </cell>
          <cell r="R1392" t="str">
            <v>-</v>
          </cell>
          <cell r="S1392">
            <v>99.572126999999995</v>
          </cell>
          <cell r="T1392">
            <v>0</v>
          </cell>
          <cell r="U1392">
            <v>0.158224</v>
          </cell>
          <cell r="V1392">
            <v>5.0070000000000003E-2</v>
          </cell>
          <cell r="W1392" t="str">
            <v>-</v>
          </cell>
          <cell r="X1392" t="str">
            <v>Registered</v>
          </cell>
        </row>
        <row r="1393">
          <cell r="A1393" t="str">
            <v>MPSC09428D</v>
          </cell>
          <cell r="B1393">
            <v>0</v>
          </cell>
          <cell r="C1393">
            <v>39931</v>
          </cell>
          <cell r="D1393">
            <v>0.16</v>
          </cell>
          <cell r="E1393" t="str">
            <v>Straight</v>
          </cell>
          <cell r="F1393" t="str">
            <v>Fixed</v>
          </cell>
          <cell r="I1393" t="str">
            <v>-</v>
          </cell>
          <cell r="J1393" t="str">
            <v>-</v>
          </cell>
          <cell r="K1393" t="str">
            <v>-</v>
          </cell>
          <cell r="L1393" t="str">
            <v>-</v>
          </cell>
          <cell r="M1393" t="str">
            <v>-</v>
          </cell>
          <cell r="N1393" t="str">
            <v>-</v>
          </cell>
          <cell r="O1393">
            <v>2.7042190000000002</v>
          </cell>
          <cell r="P1393">
            <v>130.139771</v>
          </cell>
          <cell r="Q1393">
            <v>2.7042190000000002</v>
          </cell>
          <cell r="R1393" t="str">
            <v>-</v>
          </cell>
          <cell r="S1393">
            <v>99.572126999999995</v>
          </cell>
          <cell r="T1393">
            <v>0</v>
          </cell>
          <cell r="U1393">
            <v>0.158224</v>
          </cell>
          <cell r="V1393">
            <v>5.0070000000000003E-2</v>
          </cell>
          <cell r="W1393" t="str">
            <v>-</v>
          </cell>
          <cell r="X1393" t="str">
            <v>Registered</v>
          </cell>
        </row>
        <row r="1394">
          <cell r="A1394" t="str">
            <v>MPSC09430A</v>
          </cell>
          <cell r="B1394">
            <v>0</v>
          </cell>
          <cell r="C1394">
            <v>39933</v>
          </cell>
          <cell r="D1394">
            <v>0.16</v>
          </cell>
          <cell r="E1394" t="str">
            <v>Straight</v>
          </cell>
          <cell r="F1394" t="str">
            <v>Fixed</v>
          </cell>
          <cell r="I1394" t="str">
            <v>-</v>
          </cell>
          <cell r="J1394" t="str">
            <v>-</v>
          </cell>
          <cell r="K1394" t="str">
            <v>-</v>
          </cell>
          <cell r="L1394" t="str">
            <v>-</v>
          </cell>
          <cell r="M1394" t="str">
            <v>-</v>
          </cell>
          <cell r="N1394" t="str">
            <v>-</v>
          </cell>
          <cell r="O1394">
            <v>2.707436</v>
          </cell>
          <cell r="P1394">
            <v>130.514545</v>
          </cell>
          <cell r="Q1394">
            <v>2.707436</v>
          </cell>
          <cell r="R1394" t="str">
            <v>-</v>
          </cell>
          <cell r="S1394">
            <v>99.556914000000006</v>
          </cell>
          <cell r="T1394">
            <v>0</v>
          </cell>
          <cell r="U1394">
            <v>0.16365499999999999</v>
          </cell>
          <cell r="V1394">
            <v>5.3566000000000003E-2</v>
          </cell>
          <cell r="W1394" t="str">
            <v>-</v>
          </cell>
          <cell r="X1394" t="str">
            <v>Registered</v>
          </cell>
        </row>
        <row r="1395">
          <cell r="A1395" t="str">
            <v>MPSC09430B</v>
          </cell>
          <cell r="B1395">
            <v>0</v>
          </cell>
          <cell r="C1395">
            <v>39933</v>
          </cell>
          <cell r="D1395">
            <v>0.16</v>
          </cell>
          <cell r="E1395" t="str">
            <v>Straight</v>
          </cell>
          <cell r="F1395" t="str">
            <v>Fixed</v>
          </cell>
          <cell r="I1395" t="str">
            <v>-</v>
          </cell>
          <cell r="J1395" t="str">
            <v>-</v>
          </cell>
          <cell r="K1395" t="str">
            <v>-</v>
          </cell>
          <cell r="L1395" t="str">
            <v>-</v>
          </cell>
          <cell r="M1395" t="str">
            <v>-</v>
          </cell>
          <cell r="N1395" t="str">
            <v>-</v>
          </cell>
          <cell r="O1395">
            <v>2.707436</v>
          </cell>
          <cell r="P1395">
            <v>130.514545</v>
          </cell>
          <cell r="Q1395">
            <v>2.707436</v>
          </cell>
          <cell r="R1395" t="str">
            <v>-</v>
          </cell>
          <cell r="S1395">
            <v>99.556914000000006</v>
          </cell>
          <cell r="T1395">
            <v>0</v>
          </cell>
          <cell r="U1395">
            <v>0.16365499999999999</v>
          </cell>
          <cell r="V1395">
            <v>5.3566000000000003E-2</v>
          </cell>
          <cell r="W1395" t="str">
            <v>-</v>
          </cell>
          <cell r="X1395" t="str">
            <v>Registered</v>
          </cell>
        </row>
        <row r="1396">
          <cell r="A1396" t="str">
            <v>MPSC09511A</v>
          </cell>
          <cell r="B1396">
            <v>0</v>
          </cell>
          <cell r="C1396">
            <v>39944</v>
          </cell>
          <cell r="D1396">
            <v>0.19</v>
          </cell>
          <cell r="E1396" t="str">
            <v>Straight</v>
          </cell>
          <cell r="F1396" t="str">
            <v>Fixed</v>
          </cell>
          <cell r="I1396" t="str">
            <v>-</v>
          </cell>
          <cell r="J1396" t="str">
            <v>-</v>
          </cell>
          <cell r="K1396" t="str">
            <v>-</v>
          </cell>
          <cell r="L1396" t="str">
            <v>-</v>
          </cell>
          <cell r="M1396" t="str">
            <v>-</v>
          </cell>
          <cell r="N1396" t="str">
            <v>-</v>
          </cell>
          <cell r="O1396">
            <v>2.7251259999999999</v>
          </cell>
          <cell r="P1396">
            <v>132.55933899999999</v>
          </cell>
          <cell r="Q1396">
            <v>2.7251259999999999</v>
          </cell>
          <cell r="R1396" t="str">
            <v>-</v>
          </cell>
          <cell r="S1396">
            <v>99.472701999999998</v>
          </cell>
          <cell r="T1396">
            <v>0</v>
          </cell>
          <cell r="U1396">
            <v>0.193495</v>
          </cell>
          <cell r="V1396">
            <v>7.4881000000000003E-2</v>
          </cell>
          <cell r="W1396" t="str">
            <v>-</v>
          </cell>
          <cell r="X1396" t="str">
            <v>Registered</v>
          </cell>
        </row>
        <row r="1397">
          <cell r="A1397" t="str">
            <v>MPSC09513A</v>
          </cell>
          <cell r="B1397">
            <v>0</v>
          </cell>
          <cell r="C1397">
            <v>39946</v>
          </cell>
          <cell r="D1397">
            <v>0.2</v>
          </cell>
          <cell r="E1397" t="str">
            <v>Straight</v>
          </cell>
          <cell r="F1397" t="str">
            <v>Fixed</v>
          </cell>
          <cell r="I1397" t="str">
            <v>-</v>
          </cell>
          <cell r="J1397" t="str">
            <v>-</v>
          </cell>
          <cell r="K1397" t="str">
            <v>-</v>
          </cell>
          <cell r="L1397" t="str">
            <v>-</v>
          </cell>
          <cell r="M1397" t="str">
            <v>-</v>
          </cell>
          <cell r="N1397" t="str">
            <v>-</v>
          </cell>
          <cell r="O1397">
            <v>2.728342</v>
          </cell>
          <cell r="P1397">
            <v>132.927785</v>
          </cell>
          <cell r="Q1397">
            <v>2.728342</v>
          </cell>
          <cell r="R1397" t="str">
            <v>-</v>
          </cell>
          <cell r="S1397">
            <v>99.457293000000007</v>
          </cell>
          <cell r="T1397">
            <v>0</v>
          </cell>
          <cell r="U1397">
            <v>0.19891500000000001</v>
          </cell>
          <cell r="V1397">
            <v>7.9133999999999996E-2</v>
          </cell>
          <cell r="W1397" t="str">
            <v>-</v>
          </cell>
          <cell r="X1397" t="str">
            <v>Registered</v>
          </cell>
        </row>
        <row r="1398">
          <cell r="A1398" t="str">
            <v>MPSC09515A</v>
          </cell>
          <cell r="B1398">
            <v>0</v>
          </cell>
          <cell r="C1398">
            <v>39948</v>
          </cell>
          <cell r="D1398">
            <v>0.21</v>
          </cell>
          <cell r="E1398" t="str">
            <v>Straight</v>
          </cell>
          <cell r="F1398" t="str">
            <v>Fixed</v>
          </cell>
          <cell r="I1398" t="str">
            <v>-</v>
          </cell>
          <cell r="J1398" t="str">
            <v>-</v>
          </cell>
          <cell r="K1398" t="str">
            <v>-</v>
          </cell>
          <cell r="L1398" t="str">
            <v>-</v>
          </cell>
          <cell r="M1398" t="str">
            <v>-</v>
          </cell>
          <cell r="N1398" t="str">
            <v>-</v>
          </cell>
          <cell r="O1398">
            <v>2.7315589999999998</v>
          </cell>
          <cell r="P1398">
            <v>133.29520500000001</v>
          </cell>
          <cell r="Q1398">
            <v>2.7315589999999998</v>
          </cell>
          <cell r="R1398" t="str">
            <v>-</v>
          </cell>
          <cell r="S1398">
            <v>99.441854000000006</v>
          </cell>
          <cell r="T1398">
            <v>0</v>
          </cell>
          <cell r="U1398">
            <v>0.20433299999999999</v>
          </cell>
          <cell r="V1398">
            <v>8.3503999999999995E-2</v>
          </cell>
          <cell r="W1398" t="str">
            <v>-</v>
          </cell>
          <cell r="X1398" t="str">
            <v>Registered</v>
          </cell>
        </row>
        <row r="1399">
          <cell r="A1399" t="str">
            <v>MPSC09519A</v>
          </cell>
          <cell r="B1399">
            <v>0</v>
          </cell>
          <cell r="C1399">
            <v>39952</v>
          </cell>
          <cell r="D1399">
            <v>0.22</v>
          </cell>
          <cell r="E1399" t="str">
            <v>Straight</v>
          </cell>
          <cell r="F1399" t="str">
            <v>Fixed</v>
          </cell>
          <cell r="I1399">
            <v>39862</v>
          </cell>
          <cell r="J1399">
            <v>3</v>
          </cell>
          <cell r="K1399" t="str">
            <v>-</v>
          </cell>
          <cell r="L1399" t="str">
            <v>-</v>
          </cell>
          <cell r="M1399" t="str">
            <v>-</v>
          </cell>
          <cell r="N1399" t="str">
            <v>-</v>
          </cell>
          <cell r="O1399">
            <v>2.7379920000000002</v>
          </cell>
          <cell r="P1399">
            <v>134.02637799999999</v>
          </cell>
          <cell r="Q1399">
            <v>2.7379920000000002</v>
          </cell>
          <cell r="R1399" t="str">
            <v>-</v>
          </cell>
          <cell r="S1399">
            <v>99.410884999999993</v>
          </cell>
          <cell r="T1399">
            <v>0</v>
          </cell>
          <cell r="U1399">
            <v>0.21516299999999999</v>
          </cell>
          <cell r="V1399">
            <v>9.2590000000000006E-2</v>
          </cell>
          <cell r="W1399" t="str">
            <v>-</v>
          </cell>
          <cell r="X1399" t="str">
            <v>Registered</v>
          </cell>
        </row>
        <row r="1400">
          <cell r="A1400" t="str">
            <v>MPSC09520A</v>
          </cell>
          <cell r="B1400">
            <v>0</v>
          </cell>
          <cell r="C1400">
            <v>39953</v>
          </cell>
          <cell r="D1400">
            <v>0.22</v>
          </cell>
          <cell r="E1400" t="str">
            <v>Straight</v>
          </cell>
          <cell r="F1400" t="str">
            <v>Fixed</v>
          </cell>
          <cell r="I1400" t="str">
            <v>-</v>
          </cell>
          <cell r="J1400" t="str">
            <v>-</v>
          </cell>
          <cell r="K1400" t="str">
            <v>-</v>
          </cell>
          <cell r="L1400" t="str">
            <v>-</v>
          </cell>
          <cell r="M1400" t="str">
            <v>-</v>
          </cell>
          <cell r="N1400" t="str">
            <v>-</v>
          </cell>
          <cell r="O1400">
            <v>2.7395999999999998</v>
          </cell>
          <cell r="P1400">
            <v>134.20837</v>
          </cell>
          <cell r="Q1400">
            <v>2.7395999999999998</v>
          </cell>
          <cell r="R1400" t="str">
            <v>-</v>
          </cell>
          <cell r="S1400">
            <v>99.403124000000005</v>
          </cell>
          <cell r="T1400">
            <v>0</v>
          </cell>
          <cell r="U1400">
            <v>0.21787000000000001</v>
          </cell>
          <cell r="V1400">
            <v>9.4935000000000005E-2</v>
          </cell>
          <cell r="W1400" t="str">
            <v>-</v>
          </cell>
          <cell r="X1400" t="str">
            <v>Registered</v>
          </cell>
        </row>
        <row r="1401">
          <cell r="A1401" t="str">
            <v>MPSC09520B</v>
          </cell>
          <cell r="B1401">
            <v>0</v>
          </cell>
          <cell r="C1401">
            <v>39953</v>
          </cell>
          <cell r="D1401">
            <v>0.22</v>
          </cell>
          <cell r="E1401" t="str">
            <v>Straight</v>
          </cell>
          <cell r="F1401" t="str">
            <v>Fixed</v>
          </cell>
          <cell r="I1401" t="str">
            <v>-</v>
          </cell>
          <cell r="J1401" t="str">
            <v>-</v>
          </cell>
          <cell r="K1401" t="str">
            <v>-</v>
          </cell>
          <cell r="L1401" t="str">
            <v>-</v>
          </cell>
          <cell r="M1401" t="str">
            <v>-</v>
          </cell>
          <cell r="N1401" t="str">
            <v>-</v>
          </cell>
          <cell r="O1401">
            <v>2.7395999999999998</v>
          </cell>
          <cell r="P1401">
            <v>134.20837</v>
          </cell>
          <cell r="Q1401">
            <v>2.7395999999999998</v>
          </cell>
          <cell r="R1401" t="str">
            <v>-</v>
          </cell>
          <cell r="S1401">
            <v>99.403124000000005</v>
          </cell>
          <cell r="T1401">
            <v>0</v>
          </cell>
          <cell r="U1401">
            <v>0.21787000000000001</v>
          </cell>
          <cell r="V1401">
            <v>9.4935000000000005E-2</v>
          </cell>
          <cell r="W1401" t="str">
            <v>-</v>
          </cell>
          <cell r="X1401" t="str">
            <v>Registered</v>
          </cell>
        </row>
        <row r="1402">
          <cell r="A1402" t="str">
            <v>MPSC09520C</v>
          </cell>
          <cell r="B1402">
            <v>0</v>
          </cell>
          <cell r="C1402">
            <v>39953</v>
          </cell>
          <cell r="D1402">
            <v>0.22</v>
          </cell>
          <cell r="E1402" t="str">
            <v>Straight</v>
          </cell>
          <cell r="F1402" t="str">
            <v>Fixed</v>
          </cell>
          <cell r="I1402" t="str">
            <v>-</v>
          </cell>
          <cell r="J1402" t="str">
            <v>-</v>
          </cell>
          <cell r="K1402" t="str">
            <v>-</v>
          </cell>
          <cell r="L1402" t="str">
            <v>-</v>
          </cell>
          <cell r="M1402" t="str">
            <v>-</v>
          </cell>
          <cell r="N1402" t="str">
            <v>-</v>
          </cell>
          <cell r="O1402">
            <v>2.7395999999999998</v>
          </cell>
          <cell r="P1402">
            <v>134.20837</v>
          </cell>
          <cell r="Q1402">
            <v>2.7395999999999998</v>
          </cell>
          <cell r="R1402" t="str">
            <v>-</v>
          </cell>
          <cell r="S1402">
            <v>99.403124000000005</v>
          </cell>
          <cell r="T1402">
            <v>0</v>
          </cell>
          <cell r="U1402">
            <v>0.21787000000000001</v>
          </cell>
          <cell r="V1402">
            <v>9.4935000000000005E-2</v>
          </cell>
          <cell r="W1402" t="str">
            <v>-</v>
          </cell>
          <cell r="X1402" t="str">
            <v>Registered</v>
          </cell>
        </row>
        <row r="1403">
          <cell r="A1403" t="str">
            <v>MPSC09521A</v>
          </cell>
          <cell r="B1403">
            <v>0</v>
          </cell>
          <cell r="C1403">
            <v>39954</v>
          </cell>
          <cell r="D1403">
            <v>0.22</v>
          </cell>
          <cell r="E1403" t="str">
            <v>Straight</v>
          </cell>
          <cell r="F1403" t="str">
            <v>Fixed</v>
          </cell>
          <cell r="I1403" t="str">
            <v>-</v>
          </cell>
          <cell r="J1403" t="str">
            <v>-</v>
          </cell>
          <cell r="K1403" t="str">
            <v>-</v>
          </cell>
          <cell r="L1403" t="str">
            <v>-</v>
          </cell>
          <cell r="M1403" t="str">
            <v>-</v>
          </cell>
          <cell r="N1403" t="str">
            <v>-</v>
          </cell>
          <cell r="O1403">
            <v>2.7412079999999999</v>
          </cell>
          <cell r="P1403">
            <v>134.390039</v>
          </cell>
          <cell r="Q1403">
            <v>2.7412079999999999</v>
          </cell>
          <cell r="R1403" t="str">
            <v>-</v>
          </cell>
          <cell r="S1403">
            <v>99.395354999999995</v>
          </cell>
          <cell r="T1403">
            <v>0</v>
          </cell>
          <cell r="U1403">
            <v>0.22057599999999999</v>
          </cell>
          <cell r="V1403">
            <v>9.7308000000000006E-2</v>
          </cell>
          <cell r="W1403" t="str">
            <v>-</v>
          </cell>
          <cell r="X1403" t="str">
            <v>Registered</v>
          </cell>
        </row>
        <row r="1404">
          <cell r="A1404" t="str">
            <v>MPSC09526A</v>
          </cell>
          <cell r="B1404">
            <v>0</v>
          </cell>
          <cell r="C1404">
            <v>39959</v>
          </cell>
          <cell r="D1404">
            <v>0.24</v>
          </cell>
          <cell r="E1404" t="str">
            <v>Straight</v>
          </cell>
          <cell r="F1404" t="str">
            <v>Fixed</v>
          </cell>
          <cell r="I1404">
            <v>39779</v>
          </cell>
          <cell r="J1404">
            <v>4</v>
          </cell>
          <cell r="K1404" t="str">
            <v>-</v>
          </cell>
          <cell r="L1404" t="str">
            <v>-</v>
          </cell>
          <cell r="M1404" t="str">
            <v>-</v>
          </cell>
          <cell r="N1404" t="str">
            <v>-</v>
          </cell>
          <cell r="O1404">
            <v>2.7492489999999998</v>
          </cell>
          <cell r="P1404">
            <v>135.293465</v>
          </cell>
          <cell r="Q1404">
            <v>2.7492489999999998</v>
          </cell>
          <cell r="R1404" t="str">
            <v>-</v>
          </cell>
          <cell r="S1404">
            <v>99.356401000000005</v>
          </cell>
          <cell r="T1404">
            <v>0</v>
          </cell>
          <cell r="U1404">
            <v>0.2341</v>
          </cell>
          <cell r="V1404">
            <v>0.109606</v>
          </cell>
          <cell r="W1404" t="str">
            <v>-</v>
          </cell>
          <cell r="X1404" t="str">
            <v>Registered</v>
          </cell>
        </row>
        <row r="1405">
          <cell r="A1405" t="str">
            <v>MPSC09601A</v>
          </cell>
          <cell r="B1405">
            <v>0</v>
          </cell>
          <cell r="C1405">
            <v>39965</v>
          </cell>
          <cell r="D1405">
            <v>0.25</v>
          </cell>
          <cell r="E1405" t="str">
            <v>Straight</v>
          </cell>
          <cell r="F1405" t="str">
            <v>Fixed</v>
          </cell>
          <cell r="I1405" t="str">
            <v>-</v>
          </cell>
          <cell r="J1405" t="str">
            <v>-</v>
          </cell>
          <cell r="K1405" t="str">
            <v>-</v>
          </cell>
          <cell r="L1405" t="str">
            <v>-</v>
          </cell>
          <cell r="M1405" t="str">
            <v>-</v>
          </cell>
          <cell r="N1405" t="str">
            <v>-</v>
          </cell>
          <cell r="O1405">
            <v>2.7583380000000002</v>
          </cell>
          <cell r="P1405">
            <v>136.30860699999999</v>
          </cell>
          <cell r="Q1405">
            <v>2.7583380000000002</v>
          </cell>
          <cell r="R1405" t="str">
            <v>-</v>
          </cell>
          <cell r="S1405">
            <v>99.309548000000007</v>
          </cell>
          <cell r="T1405">
            <v>0</v>
          </cell>
          <cell r="U1405">
            <v>0.25031399999999998</v>
          </cell>
          <cell r="V1405">
            <v>0.12531500000000001</v>
          </cell>
          <cell r="W1405" t="str">
            <v>-</v>
          </cell>
          <cell r="X1405" t="str">
            <v>Registered</v>
          </cell>
        </row>
        <row r="1406">
          <cell r="A1406" t="str">
            <v>MPSC09603A</v>
          </cell>
          <cell r="B1406">
            <v>0</v>
          </cell>
          <cell r="C1406">
            <v>39967</v>
          </cell>
          <cell r="D1406">
            <v>0.26</v>
          </cell>
          <cell r="E1406" t="str">
            <v>Straight</v>
          </cell>
          <cell r="F1406" t="str">
            <v>Fixed</v>
          </cell>
          <cell r="I1406">
            <v>39786</v>
          </cell>
          <cell r="J1406">
            <v>4</v>
          </cell>
          <cell r="K1406" t="str">
            <v>-</v>
          </cell>
          <cell r="L1406" t="str">
            <v>-</v>
          </cell>
          <cell r="M1406" t="str">
            <v>-</v>
          </cell>
          <cell r="N1406" t="str">
            <v>-</v>
          </cell>
          <cell r="O1406">
            <v>2.760993</v>
          </cell>
          <cell r="P1406">
            <v>136.60579799999999</v>
          </cell>
          <cell r="Q1406">
            <v>2.760993</v>
          </cell>
          <cell r="R1406" t="str">
            <v>-</v>
          </cell>
          <cell r="S1406">
            <v>99.293970000000002</v>
          </cell>
          <cell r="T1406">
            <v>0</v>
          </cell>
          <cell r="U1406">
            <v>0.255716</v>
          </cell>
          <cell r="V1406">
            <v>0.13078100000000001</v>
          </cell>
          <cell r="W1406" t="str">
            <v>-</v>
          </cell>
          <cell r="X1406" t="str">
            <v>Registered</v>
          </cell>
        </row>
        <row r="1407">
          <cell r="A1407" t="str">
            <v>MPSC09603B</v>
          </cell>
          <cell r="B1407">
            <v>0</v>
          </cell>
          <cell r="C1407">
            <v>39967</v>
          </cell>
          <cell r="D1407">
            <v>0.26</v>
          </cell>
          <cell r="E1407" t="str">
            <v>Straight</v>
          </cell>
          <cell r="F1407" t="str">
            <v>Fixed</v>
          </cell>
          <cell r="I1407" t="str">
            <v>-</v>
          </cell>
          <cell r="J1407" t="str">
            <v>-</v>
          </cell>
          <cell r="K1407" t="str">
            <v>-</v>
          </cell>
          <cell r="L1407" t="str">
            <v>-</v>
          </cell>
          <cell r="M1407" t="str">
            <v>-</v>
          </cell>
          <cell r="N1407" t="str">
            <v>-</v>
          </cell>
          <cell r="O1407">
            <v>2.760993</v>
          </cell>
          <cell r="P1407">
            <v>136.60579799999999</v>
          </cell>
          <cell r="Q1407">
            <v>2.760993</v>
          </cell>
          <cell r="R1407" t="str">
            <v>-</v>
          </cell>
          <cell r="S1407">
            <v>99.293970000000002</v>
          </cell>
          <cell r="T1407">
            <v>0</v>
          </cell>
          <cell r="U1407">
            <v>0.255716</v>
          </cell>
          <cell r="V1407">
            <v>0.13078100000000001</v>
          </cell>
          <cell r="W1407" t="str">
            <v>-</v>
          </cell>
          <cell r="X1407" t="str">
            <v>Registered</v>
          </cell>
        </row>
        <row r="1408">
          <cell r="A1408" t="str">
            <v>MPSC09610A</v>
          </cell>
          <cell r="B1408">
            <v>0</v>
          </cell>
          <cell r="C1408">
            <v>39974</v>
          </cell>
          <cell r="D1408">
            <v>0.28000000000000003</v>
          </cell>
          <cell r="E1408" t="str">
            <v>Straight</v>
          </cell>
          <cell r="F1408" t="str">
            <v>Fixed</v>
          </cell>
          <cell r="I1408">
            <v>39797</v>
          </cell>
          <cell r="J1408">
            <v>3.78</v>
          </cell>
          <cell r="K1408" t="str">
            <v>-</v>
          </cell>
          <cell r="L1408" t="str">
            <v>-</v>
          </cell>
          <cell r="M1408" t="str">
            <v>-</v>
          </cell>
          <cell r="N1408" t="str">
            <v>-</v>
          </cell>
          <cell r="O1408">
            <v>2.7702879999999999</v>
          </cell>
          <cell r="P1408">
            <v>137.635334</v>
          </cell>
          <cell r="Q1408">
            <v>2.7702879999999999</v>
          </cell>
          <cell r="R1408" t="str">
            <v>-</v>
          </cell>
          <cell r="S1408">
            <v>99.239259000000004</v>
          </cell>
          <cell r="T1408">
            <v>0</v>
          </cell>
          <cell r="U1408">
            <v>0.27460699999999999</v>
          </cell>
          <cell r="V1408">
            <v>0.15081800000000001</v>
          </cell>
          <cell r="W1408" t="str">
            <v>-</v>
          </cell>
          <cell r="X1408" t="str">
            <v>Registered</v>
          </cell>
        </row>
        <row r="1409">
          <cell r="A1409" t="str">
            <v>MPSC09611A</v>
          </cell>
          <cell r="B1409">
            <v>0</v>
          </cell>
          <cell r="C1409">
            <v>39975</v>
          </cell>
          <cell r="D1409">
            <v>0.28000000000000003</v>
          </cell>
          <cell r="E1409" t="str">
            <v>Straight</v>
          </cell>
          <cell r="F1409" t="str">
            <v>Fixed</v>
          </cell>
          <cell r="I1409">
            <v>39794</v>
          </cell>
          <cell r="J1409">
            <v>4</v>
          </cell>
          <cell r="K1409" t="str">
            <v>-</v>
          </cell>
          <cell r="L1409" t="str">
            <v>-</v>
          </cell>
          <cell r="M1409" t="str">
            <v>-</v>
          </cell>
          <cell r="N1409" t="str">
            <v>-</v>
          </cell>
          <cell r="O1409">
            <v>2.7716159999999999</v>
          </cell>
          <cell r="P1409">
            <v>137.78111100000001</v>
          </cell>
          <cell r="Q1409">
            <v>2.7716159999999999</v>
          </cell>
          <cell r="R1409" t="str">
            <v>-</v>
          </cell>
          <cell r="S1409">
            <v>99.231419000000002</v>
          </cell>
          <cell r="T1409">
            <v>0</v>
          </cell>
          <cell r="U1409">
            <v>0.27730399999999999</v>
          </cell>
          <cell r="V1409">
            <v>0.15379499999999999</v>
          </cell>
          <cell r="W1409" t="str">
            <v>-</v>
          </cell>
          <cell r="X1409" t="str">
            <v>Registered</v>
          </cell>
        </row>
        <row r="1410">
          <cell r="A1410" t="str">
            <v>MPSC09617A</v>
          </cell>
          <cell r="B1410">
            <v>0</v>
          </cell>
          <cell r="C1410">
            <v>39981</v>
          </cell>
          <cell r="D1410">
            <v>0.3</v>
          </cell>
          <cell r="E1410" t="str">
            <v>Straight</v>
          </cell>
          <cell r="F1410" t="str">
            <v>Fixed</v>
          </cell>
          <cell r="I1410" t="str">
            <v>-</v>
          </cell>
          <cell r="J1410" t="str">
            <v>-</v>
          </cell>
          <cell r="K1410" t="str">
            <v>-</v>
          </cell>
          <cell r="L1410" t="str">
            <v>-</v>
          </cell>
          <cell r="M1410" t="str">
            <v>-</v>
          </cell>
          <cell r="N1410" t="str">
            <v>-</v>
          </cell>
          <cell r="O1410">
            <v>2.7795830000000001</v>
          </cell>
          <cell r="P1410">
            <v>138.649283</v>
          </cell>
          <cell r="Q1410">
            <v>2.7795830000000001</v>
          </cell>
          <cell r="R1410" t="str">
            <v>-</v>
          </cell>
          <cell r="S1410">
            <v>99.184257000000002</v>
          </cell>
          <cell r="T1410">
            <v>0</v>
          </cell>
          <cell r="U1410">
            <v>0.29347699999999999</v>
          </cell>
          <cell r="V1410">
            <v>0.17225699999999999</v>
          </cell>
          <cell r="W1410" t="str">
            <v>-</v>
          </cell>
          <cell r="X1410" t="str">
            <v>Registered</v>
          </cell>
        </row>
        <row r="1411">
          <cell r="A1411" t="str">
            <v>MPSC09617B</v>
          </cell>
          <cell r="B1411">
            <v>0</v>
          </cell>
          <cell r="C1411">
            <v>39981</v>
          </cell>
          <cell r="D1411">
            <v>0.3</v>
          </cell>
          <cell r="E1411" t="str">
            <v>Straight</v>
          </cell>
          <cell r="F1411" t="str">
            <v>Fixed</v>
          </cell>
          <cell r="I1411" t="str">
            <v>-</v>
          </cell>
          <cell r="J1411" t="str">
            <v>-</v>
          </cell>
          <cell r="K1411" t="str">
            <v>-</v>
          </cell>
          <cell r="L1411" t="str">
            <v>-</v>
          </cell>
          <cell r="M1411" t="str">
            <v>-</v>
          </cell>
          <cell r="N1411" t="str">
            <v>-</v>
          </cell>
          <cell r="O1411">
            <v>2.7795830000000001</v>
          </cell>
          <cell r="P1411">
            <v>138.649283</v>
          </cell>
          <cell r="Q1411">
            <v>2.7795830000000001</v>
          </cell>
          <cell r="R1411" t="str">
            <v>-</v>
          </cell>
          <cell r="S1411">
            <v>99.184257000000002</v>
          </cell>
          <cell r="T1411">
            <v>0</v>
          </cell>
          <cell r="U1411">
            <v>0.29347699999999999</v>
          </cell>
          <cell r="V1411">
            <v>0.17225699999999999</v>
          </cell>
          <cell r="W1411" t="str">
            <v>-</v>
          </cell>
          <cell r="X1411" t="str">
            <v>Registered</v>
          </cell>
        </row>
        <row r="1412">
          <cell r="A1412" t="str">
            <v>MPSC09625A</v>
          </cell>
          <cell r="B1412">
            <v>0</v>
          </cell>
          <cell r="C1412">
            <v>39989</v>
          </cell>
          <cell r="D1412">
            <v>0.32</v>
          </cell>
          <cell r="E1412" t="str">
            <v>Straight</v>
          </cell>
          <cell r="F1412" t="str">
            <v>Fixed</v>
          </cell>
          <cell r="I1412" t="str">
            <v>-</v>
          </cell>
          <cell r="J1412" t="str">
            <v>-</v>
          </cell>
          <cell r="K1412" t="str">
            <v>-</v>
          </cell>
          <cell r="L1412" t="str">
            <v>-</v>
          </cell>
          <cell r="M1412" t="str">
            <v>-</v>
          </cell>
          <cell r="N1412" t="str">
            <v>-</v>
          </cell>
          <cell r="O1412">
            <v>2.7902049999999998</v>
          </cell>
          <cell r="P1412">
            <v>139.791177</v>
          </cell>
          <cell r="Q1412">
            <v>2.7902049999999998</v>
          </cell>
          <cell r="R1412" t="str">
            <v>-</v>
          </cell>
          <cell r="S1412">
            <v>99.121043999999998</v>
          </cell>
          <cell r="T1412">
            <v>0</v>
          </cell>
          <cell r="U1412">
            <v>0.31501499999999999</v>
          </cell>
          <cell r="V1412">
            <v>0.19846900000000001</v>
          </cell>
          <cell r="W1412" t="str">
            <v>-</v>
          </cell>
          <cell r="X1412" t="str">
            <v>Registered</v>
          </cell>
        </row>
        <row r="1413">
          <cell r="A1413" t="str">
            <v>MPSC09626A</v>
          </cell>
          <cell r="B1413">
            <v>0</v>
          </cell>
          <cell r="C1413">
            <v>39990</v>
          </cell>
          <cell r="D1413">
            <v>0.32</v>
          </cell>
          <cell r="E1413" t="str">
            <v>Straight</v>
          </cell>
          <cell r="F1413" t="str">
            <v>Fixed</v>
          </cell>
          <cell r="I1413" t="str">
            <v>-</v>
          </cell>
          <cell r="J1413" t="str">
            <v>-</v>
          </cell>
          <cell r="K1413" t="str">
            <v>-</v>
          </cell>
          <cell r="L1413" t="str">
            <v>-</v>
          </cell>
          <cell r="M1413" t="str">
            <v>-</v>
          </cell>
          <cell r="N1413" t="str">
            <v>-</v>
          </cell>
          <cell r="O1413">
            <v>2.7915329999999998</v>
          </cell>
          <cell r="P1413">
            <v>139.93280100000001</v>
          </cell>
          <cell r="Q1413">
            <v>2.7915329999999998</v>
          </cell>
          <cell r="R1413" t="str">
            <v>-</v>
          </cell>
          <cell r="S1413">
            <v>99.113116000000005</v>
          </cell>
          <cell r="T1413">
            <v>0</v>
          </cell>
          <cell r="U1413">
            <v>0.31770500000000002</v>
          </cell>
          <cell r="V1413">
            <v>0.201873</v>
          </cell>
          <cell r="W1413" t="str">
            <v>-</v>
          </cell>
          <cell r="X1413" t="str">
            <v>Registered</v>
          </cell>
        </row>
        <row r="1414">
          <cell r="A1414" t="str">
            <v>MPSC09629A</v>
          </cell>
          <cell r="B1414">
            <v>0</v>
          </cell>
          <cell r="C1414">
            <v>39993</v>
          </cell>
          <cell r="D1414">
            <v>0.33</v>
          </cell>
          <cell r="E1414" t="str">
            <v>Straight</v>
          </cell>
          <cell r="F1414" t="str">
            <v>Fixed</v>
          </cell>
          <cell r="I1414">
            <v>39807</v>
          </cell>
          <cell r="J1414">
            <v>3.7</v>
          </cell>
          <cell r="K1414" t="str">
            <v>-</v>
          </cell>
          <cell r="L1414" t="str">
            <v>-</v>
          </cell>
          <cell r="M1414" t="str">
            <v>-</v>
          </cell>
          <cell r="N1414" t="str">
            <v>-</v>
          </cell>
          <cell r="O1414">
            <v>2.7955160000000001</v>
          </cell>
          <cell r="P1414">
            <v>140.356179</v>
          </cell>
          <cell r="Q1414">
            <v>2.7955160000000001</v>
          </cell>
          <cell r="R1414" t="str">
            <v>-</v>
          </cell>
          <cell r="S1414">
            <v>99.089296000000004</v>
          </cell>
          <cell r="T1414">
            <v>0</v>
          </cell>
          <cell r="U1414">
            <v>0.32577299999999998</v>
          </cell>
          <cell r="V1414">
            <v>0.212256</v>
          </cell>
          <cell r="W1414" t="str">
            <v>-</v>
          </cell>
          <cell r="X1414" t="str">
            <v>Registered</v>
          </cell>
        </row>
        <row r="1415">
          <cell r="A1415" t="str">
            <v>MPSC09728A</v>
          </cell>
          <cell r="B1415">
            <v>0</v>
          </cell>
          <cell r="C1415">
            <v>40022</v>
          </cell>
          <cell r="D1415">
            <v>0.41</v>
          </cell>
          <cell r="E1415" t="str">
            <v>Straight</v>
          </cell>
          <cell r="F1415" t="str">
            <v>Fixed</v>
          </cell>
          <cell r="I1415" t="str">
            <v>-</v>
          </cell>
          <cell r="J1415" t="str">
            <v>-</v>
          </cell>
          <cell r="K1415" t="str">
            <v>-</v>
          </cell>
          <cell r="L1415" t="str">
            <v>-</v>
          </cell>
          <cell r="M1415" t="str">
            <v>-</v>
          </cell>
          <cell r="N1415" t="str">
            <v>-</v>
          </cell>
          <cell r="O1415">
            <v>2.8340230000000002</v>
          </cell>
          <cell r="P1415">
            <v>144.36792199999999</v>
          </cell>
          <cell r="Q1415">
            <v>2.8340230000000002</v>
          </cell>
          <cell r="R1415" t="str">
            <v>-</v>
          </cell>
          <cell r="S1415">
            <v>98.856329000000002</v>
          </cell>
          <cell r="T1415">
            <v>0</v>
          </cell>
          <cell r="U1415">
            <v>0.40355000000000002</v>
          </cell>
          <cell r="V1415">
            <v>0.325706</v>
          </cell>
          <cell r="W1415" t="str">
            <v>-</v>
          </cell>
          <cell r="X1415" t="str">
            <v>Registered</v>
          </cell>
        </row>
        <row r="1416">
          <cell r="A1416" t="str">
            <v>MPSC09803B</v>
          </cell>
          <cell r="B1416">
            <v>0</v>
          </cell>
          <cell r="C1416">
            <v>40028</v>
          </cell>
          <cell r="D1416">
            <v>0.42</v>
          </cell>
          <cell r="E1416" t="str">
            <v>Straight</v>
          </cell>
          <cell r="F1416" t="str">
            <v>Fixed</v>
          </cell>
          <cell r="I1416" t="str">
            <v>-</v>
          </cell>
          <cell r="J1416" t="str">
            <v>-</v>
          </cell>
          <cell r="K1416" t="str">
            <v>-</v>
          </cell>
          <cell r="L1416" t="str">
            <v>-</v>
          </cell>
          <cell r="M1416" t="str">
            <v>-</v>
          </cell>
          <cell r="N1416" t="str">
            <v>-</v>
          </cell>
          <cell r="O1416">
            <v>2.84199</v>
          </cell>
          <cell r="P1416">
            <v>145.18638000000001</v>
          </cell>
          <cell r="Q1416">
            <v>2.84199</v>
          </cell>
          <cell r="R1416" t="str">
            <v>-</v>
          </cell>
          <cell r="S1416">
            <v>98.807518999999999</v>
          </cell>
          <cell r="T1416">
            <v>0</v>
          </cell>
          <cell r="U1416">
            <v>0.41959400000000002</v>
          </cell>
          <cell r="V1416">
            <v>0.35211799999999999</v>
          </cell>
          <cell r="W1416" t="str">
            <v>-</v>
          </cell>
          <cell r="X1416" t="str">
            <v>Registered</v>
          </cell>
        </row>
        <row r="1417">
          <cell r="A1417" t="str">
            <v>MPSC09803C</v>
          </cell>
          <cell r="B1417">
            <v>0</v>
          </cell>
          <cell r="C1417">
            <v>40028</v>
          </cell>
          <cell r="D1417">
            <v>0.42</v>
          </cell>
          <cell r="E1417" t="str">
            <v>Straight</v>
          </cell>
          <cell r="F1417" t="str">
            <v>Fixed</v>
          </cell>
          <cell r="I1417" t="str">
            <v>-</v>
          </cell>
          <cell r="J1417" t="str">
            <v>-</v>
          </cell>
          <cell r="K1417" t="str">
            <v>-</v>
          </cell>
          <cell r="L1417" t="str">
            <v>-</v>
          </cell>
          <cell r="M1417" t="str">
            <v>-</v>
          </cell>
          <cell r="N1417" t="str">
            <v>-</v>
          </cell>
          <cell r="O1417">
            <v>2.84199</v>
          </cell>
          <cell r="P1417">
            <v>145.18638000000001</v>
          </cell>
          <cell r="Q1417">
            <v>2.84199</v>
          </cell>
          <cell r="R1417" t="str">
            <v>-</v>
          </cell>
          <cell r="S1417">
            <v>98.807518999999999</v>
          </cell>
          <cell r="T1417">
            <v>0</v>
          </cell>
          <cell r="U1417">
            <v>0.41959400000000002</v>
          </cell>
          <cell r="V1417">
            <v>0.35211799999999999</v>
          </cell>
          <cell r="W1417" t="str">
            <v>-</v>
          </cell>
          <cell r="X1417" t="str">
            <v>Registered</v>
          </cell>
        </row>
        <row r="1418">
          <cell r="A1418" t="str">
            <v>MPSC09805A</v>
          </cell>
          <cell r="B1418">
            <v>0</v>
          </cell>
          <cell r="C1418">
            <v>40030</v>
          </cell>
          <cell r="D1418">
            <v>0.43</v>
          </cell>
          <cell r="E1418" t="str">
            <v>Straight</v>
          </cell>
          <cell r="F1418" t="str">
            <v>Fixed</v>
          </cell>
          <cell r="I1418" t="str">
            <v>-</v>
          </cell>
          <cell r="J1418" t="str">
            <v>-</v>
          </cell>
          <cell r="K1418" t="str">
            <v>-</v>
          </cell>
          <cell r="L1418" t="str">
            <v>-</v>
          </cell>
          <cell r="M1418" t="str">
            <v>-</v>
          </cell>
          <cell r="N1418" t="str">
            <v>-</v>
          </cell>
          <cell r="O1418">
            <v>2.8446449999999999</v>
          </cell>
          <cell r="P1418">
            <v>145.45876000000001</v>
          </cell>
          <cell r="Q1418">
            <v>2.8446449999999999</v>
          </cell>
          <cell r="R1418" t="str">
            <v>-</v>
          </cell>
          <cell r="S1418">
            <v>98.791203999999993</v>
          </cell>
          <cell r="T1418">
            <v>0</v>
          </cell>
          <cell r="U1418">
            <v>0.42493799999999998</v>
          </cell>
          <cell r="V1418">
            <v>0.36114400000000002</v>
          </cell>
          <cell r="W1418" t="str">
            <v>-</v>
          </cell>
          <cell r="X1418" t="str">
            <v>Registered</v>
          </cell>
        </row>
        <row r="1419">
          <cell r="A1419" t="str">
            <v>MPSC09813A</v>
          </cell>
          <cell r="B1419">
            <v>0</v>
          </cell>
          <cell r="C1419">
            <v>40038</v>
          </cell>
          <cell r="D1419">
            <v>0.45</v>
          </cell>
          <cell r="E1419" t="str">
            <v>Straight</v>
          </cell>
          <cell r="F1419" t="str">
            <v>Fixed</v>
          </cell>
          <cell r="I1419" t="str">
            <v>-</v>
          </cell>
          <cell r="J1419" t="str">
            <v>-</v>
          </cell>
          <cell r="K1419" t="str">
            <v>-</v>
          </cell>
          <cell r="L1419" t="str">
            <v>-</v>
          </cell>
          <cell r="M1419" t="str">
            <v>-</v>
          </cell>
          <cell r="N1419" t="str">
            <v>-</v>
          </cell>
          <cell r="O1419">
            <v>2.8552680000000001</v>
          </cell>
          <cell r="P1419">
            <v>146.54782399999999</v>
          </cell>
          <cell r="Q1419">
            <v>2.8552680000000001</v>
          </cell>
          <cell r="R1419" t="str">
            <v>-</v>
          </cell>
          <cell r="S1419">
            <v>98.725710000000007</v>
          </cell>
          <cell r="T1419">
            <v>0</v>
          </cell>
          <cell r="U1419">
            <v>0.44629400000000002</v>
          </cell>
          <cell r="V1419">
            <v>0.39835700000000002</v>
          </cell>
          <cell r="W1419" t="str">
            <v>-</v>
          </cell>
          <cell r="X1419" t="str">
            <v>Registered</v>
          </cell>
        </row>
        <row r="1420">
          <cell r="A1420" t="str">
            <v>MPSC09818A</v>
          </cell>
          <cell r="B1420">
            <v>0</v>
          </cell>
          <cell r="C1420">
            <v>40043</v>
          </cell>
          <cell r="D1420">
            <v>0.47</v>
          </cell>
          <cell r="E1420" t="str">
            <v>Straight</v>
          </cell>
          <cell r="F1420" t="str">
            <v>Fixed</v>
          </cell>
          <cell r="I1420" t="str">
            <v>-</v>
          </cell>
          <cell r="J1420" t="str">
            <v>-</v>
          </cell>
          <cell r="K1420" t="str">
            <v>-</v>
          </cell>
          <cell r="L1420" t="str">
            <v>-</v>
          </cell>
          <cell r="M1420" t="str">
            <v>-</v>
          </cell>
          <cell r="N1420" t="str">
            <v>-</v>
          </cell>
          <cell r="O1420">
            <v>2.861907</v>
          </cell>
          <cell r="P1420">
            <v>147.22867299999999</v>
          </cell>
          <cell r="Q1420">
            <v>2.861907</v>
          </cell>
          <cell r="R1420" t="str">
            <v>-</v>
          </cell>
          <cell r="S1420">
            <v>98.684590999999998</v>
          </cell>
          <cell r="T1420">
            <v>0</v>
          </cell>
          <cell r="U1420">
            <v>0.45962700000000001</v>
          </cell>
          <cell r="V1420">
            <v>0.422514</v>
          </cell>
          <cell r="W1420" t="str">
            <v>-</v>
          </cell>
          <cell r="X1420" t="str">
            <v>Registered</v>
          </cell>
        </row>
        <row r="1421">
          <cell r="A1421" t="str">
            <v>MPSC09819A</v>
          </cell>
          <cell r="B1421">
            <v>0</v>
          </cell>
          <cell r="C1421">
            <v>40044</v>
          </cell>
          <cell r="D1421">
            <v>0.47</v>
          </cell>
          <cell r="E1421" t="str">
            <v>Straight</v>
          </cell>
          <cell r="F1421" t="str">
            <v>Fixed</v>
          </cell>
          <cell r="I1421" t="str">
            <v>-</v>
          </cell>
          <cell r="J1421" t="str">
            <v>-</v>
          </cell>
          <cell r="K1421" t="str">
            <v>-</v>
          </cell>
          <cell r="L1421" t="str">
            <v>-</v>
          </cell>
          <cell r="M1421" t="str">
            <v>-</v>
          </cell>
          <cell r="N1421" t="str">
            <v>-</v>
          </cell>
          <cell r="O1421">
            <v>2.863235</v>
          </cell>
          <cell r="P1421">
            <v>147.36495500000001</v>
          </cell>
          <cell r="Q1421">
            <v>2.863235</v>
          </cell>
          <cell r="R1421" t="str">
            <v>-</v>
          </cell>
          <cell r="S1421">
            <v>98.676349999999999</v>
          </cell>
          <cell r="T1421">
            <v>0</v>
          </cell>
          <cell r="U1421">
            <v>0.46229199999999998</v>
          </cell>
          <cell r="V1421">
            <v>0.42742799999999997</v>
          </cell>
          <cell r="W1421" t="str">
            <v>-</v>
          </cell>
          <cell r="X1421" t="str">
            <v>Registered</v>
          </cell>
        </row>
        <row r="1422">
          <cell r="A1422" t="str">
            <v>MPSC09N16A</v>
          </cell>
          <cell r="B1422">
            <v>0</v>
          </cell>
          <cell r="C1422">
            <v>40133</v>
          </cell>
          <cell r="D1422">
            <v>0.71</v>
          </cell>
          <cell r="E1422" t="str">
            <v>Straight</v>
          </cell>
          <cell r="F1422" t="str">
            <v>Fixed</v>
          </cell>
          <cell r="I1422" t="str">
            <v>-</v>
          </cell>
          <cell r="J1422" t="str">
            <v>-</v>
          </cell>
          <cell r="K1422" t="str">
            <v>-</v>
          </cell>
          <cell r="L1422" t="str">
            <v>-</v>
          </cell>
          <cell r="M1422" t="str">
            <v>-</v>
          </cell>
          <cell r="N1422" t="str">
            <v>-</v>
          </cell>
          <cell r="O1422">
            <v>3.0566309999999999</v>
          </cell>
          <cell r="P1422">
            <v>166.99575400000001</v>
          </cell>
          <cell r="Q1422">
            <v>3.0566309999999999</v>
          </cell>
          <cell r="R1422" t="str">
            <v>-</v>
          </cell>
          <cell r="S1422">
            <v>97.869071000000005</v>
          </cell>
          <cell r="T1422">
            <v>0</v>
          </cell>
          <cell r="U1422">
            <v>0.69715000000000005</v>
          </cell>
          <cell r="V1422">
            <v>0.97203499999999998</v>
          </cell>
          <cell r="W1422" t="str">
            <v>-</v>
          </cell>
          <cell r="X1422" t="str">
            <v>Registered</v>
          </cell>
        </row>
        <row r="1423">
          <cell r="A1423" t="str">
            <v>NPS09410A</v>
          </cell>
          <cell r="B1423">
            <v>0</v>
          </cell>
          <cell r="C1423">
            <v>39913</v>
          </cell>
          <cell r="D1423">
            <v>0.11</v>
          </cell>
          <cell r="E1423" t="str">
            <v>Straight</v>
          </cell>
          <cell r="F1423" t="str">
            <v>Fixed</v>
          </cell>
          <cell r="I1423" t="str">
            <v>-</v>
          </cell>
          <cell r="J1423" t="str">
            <v>-</v>
          </cell>
          <cell r="K1423" t="str">
            <v>-</v>
          </cell>
          <cell r="L1423" t="str">
            <v>-</v>
          </cell>
          <cell r="M1423" t="str">
            <v>-</v>
          </cell>
          <cell r="N1423" t="str">
            <v>-</v>
          </cell>
          <cell r="O1423">
            <v>6.3953540000000002</v>
          </cell>
          <cell r="P1423">
            <v>514.00337999999999</v>
          </cell>
          <cell r="Q1423">
            <v>6.3953540000000002</v>
          </cell>
          <cell r="R1423" t="str">
            <v>-</v>
          </cell>
          <cell r="S1423">
            <v>99.304017000000002</v>
          </cell>
          <cell r="T1423">
            <v>0</v>
          </cell>
          <cell r="U1423">
            <v>0.10882600000000001</v>
          </cell>
          <cell r="V1423">
            <v>2.3685999999999999E-2</v>
          </cell>
          <cell r="W1423" t="str">
            <v>-</v>
          </cell>
          <cell r="X1423" t="str">
            <v>Registered</v>
          </cell>
        </row>
        <row r="1424">
          <cell r="A1424" t="str">
            <v>NPS09713A</v>
          </cell>
          <cell r="B1424">
            <v>0</v>
          </cell>
          <cell r="C1424">
            <v>40007</v>
          </cell>
          <cell r="D1424">
            <v>0.37</v>
          </cell>
          <cell r="E1424" t="str">
            <v>Straight</v>
          </cell>
          <cell r="F1424" t="str">
            <v>Fixed</v>
          </cell>
          <cell r="I1424" t="str">
            <v>-</v>
          </cell>
          <cell r="J1424" t="str">
            <v>-</v>
          </cell>
          <cell r="K1424" t="str">
            <v>-</v>
          </cell>
          <cell r="L1424" t="str">
            <v>-</v>
          </cell>
          <cell r="M1424" t="str">
            <v>-</v>
          </cell>
          <cell r="N1424" t="str">
            <v>-</v>
          </cell>
          <cell r="O1424">
            <v>6.9591700000000003</v>
          </cell>
          <cell r="P1424">
            <v>569.66423499999996</v>
          </cell>
          <cell r="Q1424">
            <v>6.9591700000000003</v>
          </cell>
          <cell r="R1424" t="str">
            <v>-</v>
          </cell>
          <cell r="S1424">
            <v>97.508774000000003</v>
          </cell>
          <cell r="T1424">
            <v>0</v>
          </cell>
          <cell r="U1424">
            <v>0.35797699999999999</v>
          </cell>
          <cell r="V1424">
            <v>0.25629600000000002</v>
          </cell>
          <cell r="W1424" t="str">
            <v>-</v>
          </cell>
          <cell r="X1424" t="str">
            <v>Registered</v>
          </cell>
        </row>
        <row r="1425">
          <cell r="A1425" t="str">
            <v>OSPB09319A</v>
          </cell>
          <cell r="B1425">
            <v>3.25</v>
          </cell>
          <cell r="C1425">
            <v>39891</v>
          </cell>
          <cell r="D1425">
            <v>0.05</v>
          </cell>
          <cell r="E1425" t="str">
            <v>Straight</v>
          </cell>
          <cell r="F1425" t="str">
            <v>Fixed</v>
          </cell>
          <cell r="I1425" t="str">
            <v>-</v>
          </cell>
          <cell r="J1425" t="str">
            <v>-</v>
          </cell>
          <cell r="K1425" t="str">
            <v>-</v>
          </cell>
          <cell r="L1425" t="str">
            <v>-</v>
          </cell>
          <cell r="M1425" t="str">
            <v>-</v>
          </cell>
          <cell r="N1425" t="str">
            <v>-</v>
          </cell>
          <cell r="O1425">
            <v>2.381065</v>
          </cell>
          <cell r="P1425">
            <v>96.035043999999999</v>
          </cell>
          <cell r="Q1425">
            <v>2.381065</v>
          </cell>
          <cell r="R1425" t="str">
            <v>-</v>
          </cell>
          <cell r="S1425">
            <v>100.04208</v>
          </cell>
          <cell r="T1425">
            <v>0.61438400000000004</v>
          </cell>
          <cell r="U1425">
            <v>4.9257000000000002E-2</v>
          </cell>
          <cell r="V1425">
            <v>4.8529999999999997E-3</v>
          </cell>
          <cell r="W1425">
            <v>100000</v>
          </cell>
          <cell r="X1425" t="str">
            <v>Registered</v>
          </cell>
        </row>
        <row r="1426">
          <cell r="A1426" t="str">
            <v>PL09302A</v>
          </cell>
          <cell r="B1426">
            <v>0</v>
          </cell>
          <cell r="C1426">
            <v>39874</v>
          </cell>
          <cell r="D1426">
            <v>0</v>
          </cell>
          <cell r="E1426" t="str">
            <v>Straight</v>
          </cell>
          <cell r="F1426" t="str">
            <v>Fixed</v>
          </cell>
          <cell r="I1426">
            <v>39786</v>
          </cell>
          <cell r="J1426">
            <v>4.0999999999999996</v>
          </cell>
          <cell r="K1426" t="str">
            <v>-</v>
          </cell>
          <cell r="L1426" t="str">
            <v>-</v>
          </cell>
          <cell r="M1426" t="str">
            <v>-</v>
          </cell>
          <cell r="N1426" t="str">
            <v>-</v>
          </cell>
          <cell r="O1426">
            <v>3.2285949999999999</v>
          </cell>
          <cell r="P1426">
            <v>182.72437099999999</v>
          </cell>
          <cell r="Q1426">
            <v>3.2285949999999999</v>
          </cell>
          <cell r="R1426" t="str">
            <v>-</v>
          </cell>
          <cell r="S1426">
            <v>99.991155000000006</v>
          </cell>
          <cell r="T1426">
            <v>0</v>
          </cell>
          <cell r="U1426">
            <v>2.7390000000000001E-3</v>
          </cell>
          <cell r="V1426">
            <v>1.5E-5</v>
          </cell>
          <cell r="W1426" t="str">
            <v>-</v>
          </cell>
          <cell r="X1426" t="str">
            <v>Registered</v>
          </cell>
        </row>
        <row r="1427">
          <cell r="A1427" t="str">
            <v>PL09325A</v>
          </cell>
          <cell r="B1427">
            <v>0</v>
          </cell>
          <cell r="C1427">
            <v>39897</v>
          </cell>
          <cell r="D1427">
            <v>7.0000000000000007E-2</v>
          </cell>
          <cell r="E1427" t="str">
            <v>Straight</v>
          </cell>
          <cell r="F1427" t="str">
            <v>Fixed</v>
          </cell>
          <cell r="I1427" t="str">
            <v>-</v>
          </cell>
          <cell r="J1427" t="str">
            <v>-</v>
          </cell>
          <cell r="K1427" t="str">
            <v>-</v>
          </cell>
          <cell r="L1427" t="str">
            <v>-</v>
          </cell>
          <cell r="M1427" t="str">
            <v>-</v>
          </cell>
          <cell r="N1427" t="str">
            <v>-</v>
          </cell>
          <cell r="O1427">
            <v>3.2285949999999999</v>
          </cell>
          <cell r="P1427">
            <v>183.197374</v>
          </cell>
          <cell r="Q1427">
            <v>3.2285949999999999</v>
          </cell>
          <cell r="R1427" t="str">
            <v>-</v>
          </cell>
          <cell r="S1427">
            <v>99.788158999999993</v>
          </cell>
          <cell r="T1427">
            <v>0</v>
          </cell>
          <cell r="U1427">
            <v>6.5614000000000006E-2</v>
          </cell>
          <cell r="V1427">
            <v>8.6099999999999996E-3</v>
          </cell>
          <cell r="W1427" t="str">
            <v>-</v>
          </cell>
          <cell r="X1427" t="str">
            <v>Registered</v>
          </cell>
        </row>
        <row r="1428">
          <cell r="A1428" t="str">
            <v>PL09401A</v>
          </cell>
          <cell r="B1428">
            <v>0</v>
          </cell>
          <cell r="C1428">
            <v>39904</v>
          </cell>
          <cell r="D1428">
            <v>0.08</v>
          </cell>
          <cell r="E1428" t="str">
            <v>Straight</v>
          </cell>
          <cell r="F1428" t="str">
            <v>Fixed</v>
          </cell>
          <cell r="I1428" t="str">
            <v>-</v>
          </cell>
          <cell r="J1428" t="str">
            <v>-</v>
          </cell>
          <cell r="K1428" t="str">
            <v>-</v>
          </cell>
          <cell r="L1428" t="str">
            <v>-</v>
          </cell>
          <cell r="M1428" t="str">
            <v>-</v>
          </cell>
          <cell r="N1428" t="str">
            <v>-</v>
          </cell>
          <cell r="O1428">
            <v>3.2393770000000002</v>
          </cell>
          <cell r="P1428">
            <v>184.456908</v>
          </cell>
          <cell r="Q1428">
            <v>3.2393770000000002</v>
          </cell>
          <cell r="R1428" t="str">
            <v>-</v>
          </cell>
          <cell r="S1428">
            <v>99.725629999999995</v>
          </cell>
          <cell r="T1428">
            <v>0</v>
          </cell>
          <cell r="U1428">
            <v>8.4697999999999996E-2</v>
          </cell>
          <cell r="V1428">
            <v>1.4348E-2</v>
          </cell>
          <cell r="W1428" t="str">
            <v>-</v>
          </cell>
          <cell r="X1428" t="str">
            <v>Registered</v>
          </cell>
        </row>
        <row r="1429">
          <cell r="A1429" t="str">
            <v>PL09402A</v>
          </cell>
          <cell r="B1429">
            <v>0</v>
          </cell>
          <cell r="C1429">
            <v>39905</v>
          </cell>
          <cell r="D1429">
            <v>0.09</v>
          </cell>
          <cell r="E1429" t="str">
            <v>Straight</v>
          </cell>
          <cell r="F1429" t="str">
            <v>Fixed</v>
          </cell>
          <cell r="I1429" t="str">
            <v>-</v>
          </cell>
          <cell r="J1429" t="str">
            <v>-</v>
          </cell>
          <cell r="K1429" t="str">
            <v>-</v>
          </cell>
          <cell r="L1429" t="str">
            <v>-</v>
          </cell>
          <cell r="M1429" t="str">
            <v>-</v>
          </cell>
          <cell r="N1429" t="str">
            <v>-</v>
          </cell>
          <cell r="O1429">
            <v>3.242073</v>
          </cell>
          <cell r="P1429">
            <v>184.75572299999999</v>
          </cell>
          <cell r="Q1429">
            <v>3.242073</v>
          </cell>
          <cell r="R1429" t="str">
            <v>-</v>
          </cell>
          <cell r="S1429">
            <v>99.716569000000007</v>
          </cell>
          <cell r="T1429">
            <v>0</v>
          </cell>
          <cell r="U1429">
            <v>8.7423000000000001E-2</v>
          </cell>
          <cell r="V1429">
            <v>1.5285E-2</v>
          </cell>
          <cell r="W1429" t="str">
            <v>-</v>
          </cell>
          <cell r="X1429" t="str">
            <v>Registered</v>
          </cell>
        </row>
        <row r="1430">
          <cell r="A1430" t="str">
            <v>PL09504A</v>
          </cell>
          <cell r="B1430">
            <v>0</v>
          </cell>
          <cell r="C1430">
            <v>39937</v>
          </cell>
          <cell r="D1430">
            <v>0.18</v>
          </cell>
          <cell r="E1430" t="str">
            <v>Straight</v>
          </cell>
          <cell r="F1430" t="str">
            <v>Fixed</v>
          </cell>
          <cell r="I1430" t="str">
            <v>-</v>
          </cell>
          <cell r="J1430" t="str">
            <v>-</v>
          </cell>
          <cell r="K1430" t="str">
            <v>-</v>
          </cell>
          <cell r="L1430" t="str">
            <v>-</v>
          </cell>
          <cell r="M1430" t="str">
            <v>-</v>
          </cell>
          <cell r="N1430" t="str">
            <v>-</v>
          </cell>
          <cell r="O1430">
            <v>3.3283290000000001</v>
          </cell>
          <cell r="P1430">
            <v>194.24816899999999</v>
          </cell>
          <cell r="Q1430">
            <v>3.3283290000000001</v>
          </cell>
          <cell r="R1430" t="str">
            <v>-</v>
          </cell>
          <cell r="S1430">
            <v>99.419788999999994</v>
          </cell>
          <cell r="T1430">
            <v>0</v>
          </cell>
          <cell r="U1430">
            <v>0.17432500000000001</v>
          </cell>
          <cell r="V1430">
            <v>6.0777999999999999E-2</v>
          </cell>
          <cell r="W1430" t="str">
            <v>-</v>
          </cell>
          <cell r="X1430" t="str">
            <v>Registered</v>
          </cell>
        </row>
        <row r="1431">
          <cell r="A1431" t="str">
            <v>PL09511A</v>
          </cell>
          <cell r="B1431">
            <v>0</v>
          </cell>
          <cell r="C1431">
            <v>39944</v>
          </cell>
          <cell r="D1431">
            <v>0.19</v>
          </cell>
          <cell r="E1431" t="str">
            <v>Straight</v>
          </cell>
          <cell r="F1431" t="str">
            <v>Fixed</v>
          </cell>
          <cell r="I1431" t="str">
            <v>-</v>
          </cell>
          <cell r="J1431" t="str">
            <v>-</v>
          </cell>
          <cell r="K1431" t="str">
            <v>-</v>
          </cell>
          <cell r="L1431" t="str">
            <v>-</v>
          </cell>
          <cell r="M1431" t="str">
            <v>-</v>
          </cell>
          <cell r="N1431" t="str">
            <v>-</v>
          </cell>
          <cell r="O1431">
            <v>3.347197</v>
          </cell>
          <cell r="P1431">
            <v>196.29662200000001</v>
          </cell>
          <cell r="Q1431">
            <v>3.347197</v>
          </cell>
          <cell r="R1431" t="str">
            <v>-</v>
          </cell>
          <cell r="S1431">
            <v>99.353112999999993</v>
          </cell>
          <cell r="T1431">
            <v>0</v>
          </cell>
          <cell r="U1431">
            <v>0.19326199999999999</v>
          </cell>
          <cell r="V1431">
            <v>7.4701000000000004E-2</v>
          </cell>
          <cell r="W1431" t="str">
            <v>-</v>
          </cell>
          <cell r="X1431" t="str">
            <v>Registered</v>
          </cell>
        </row>
        <row r="1432">
          <cell r="A1432" t="str">
            <v>PL09511B</v>
          </cell>
          <cell r="B1432">
            <v>0</v>
          </cell>
          <cell r="C1432">
            <v>39944</v>
          </cell>
          <cell r="D1432">
            <v>0.19</v>
          </cell>
          <cell r="E1432" t="str">
            <v>Straight</v>
          </cell>
          <cell r="F1432" t="str">
            <v>Fixed</v>
          </cell>
          <cell r="I1432">
            <v>39842</v>
          </cell>
          <cell r="J1432">
            <v>3.73</v>
          </cell>
          <cell r="K1432" t="str">
            <v>-</v>
          </cell>
          <cell r="L1432" t="str">
            <v>-</v>
          </cell>
          <cell r="M1432" t="str">
            <v>-</v>
          </cell>
          <cell r="N1432" t="str">
            <v>-</v>
          </cell>
          <cell r="O1432">
            <v>3.347197</v>
          </cell>
          <cell r="P1432">
            <v>196.29662200000001</v>
          </cell>
          <cell r="Q1432">
            <v>3.347197</v>
          </cell>
          <cell r="R1432" t="str">
            <v>-</v>
          </cell>
          <cell r="S1432">
            <v>99.353112999999993</v>
          </cell>
          <cell r="T1432">
            <v>0</v>
          </cell>
          <cell r="U1432">
            <v>0.19326199999999999</v>
          </cell>
          <cell r="V1432">
            <v>7.4701000000000004E-2</v>
          </cell>
          <cell r="W1432" t="str">
            <v>-</v>
          </cell>
          <cell r="X1432" t="str">
            <v>Registered</v>
          </cell>
        </row>
        <row r="1433">
          <cell r="A1433" t="str">
            <v>PL09513A</v>
          </cell>
          <cell r="B1433">
            <v>0</v>
          </cell>
          <cell r="C1433">
            <v>39946</v>
          </cell>
          <cell r="D1433">
            <v>0.2</v>
          </cell>
          <cell r="E1433" t="str">
            <v>Straight</v>
          </cell>
          <cell r="F1433" t="str">
            <v>Fixed</v>
          </cell>
          <cell r="I1433" t="str">
            <v>-</v>
          </cell>
          <cell r="J1433" t="str">
            <v>-</v>
          </cell>
          <cell r="K1433" t="str">
            <v>-</v>
          </cell>
          <cell r="L1433" t="str">
            <v>-</v>
          </cell>
          <cell r="M1433" t="str">
            <v>-</v>
          </cell>
          <cell r="N1433" t="str">
            <v>-</v>
          </cell>
          <cell r="O1433">
            <v>3.3525879999999999</v>
          </cell>
          <cell r="P1433">
            <v>196.87936199999999</v>
          </cell>
          <cell r="Q1433">
            <v>3.3525879999999999</v>
          </cell>
          <cell r="R1433" t="str">
            <v>-</v>
          </cell>
          <cell r="S1433">
            <v>99.333948000000007</v>
          </cell>
          <cell r="T1433">
            <v>0</v>
          </cell>
          <cell r="U1433">
            <v>0.19866800000000001</v>
          </cell>
          <cell r="V1433">
            <v>7.8937999999999994E-2</v>
          </cell>
          <cell r="W1433" t="str">
            <v>-</v>
          </cell>
          <cell r="X1433" t="str">
            <v>Registered</v>
          </cell>
        </row>
        <row r="1434">
          <cell r="A1434" t="str">
            <v>PL09519A</v>
          </cell>
          <cell r="B1434">
            <v>0</v>
          </cell>
          <cell r="C1434">
            <v>39952</v>
          </cell>
          <cell r="D1434">
            <v>0.22</v>
          </cell>
          <cell r="E1434" t="str">
            <v>Straight</v>
          </cell>
          <cell r="F1434" t="str">
            <v>Fixed</v>
          </cell>
          <cell r="I1434" t="str">
            <v>-</v>
          </cell>
          <cell r="J1434" t="str">
            <v>-</v>
          </cell>
          <cell r="K1434" t="str">
            <v>-</v>
          </cell>
          <cell r="L1434" t="str">
            <v>-</v>
          </cell>
          <cell r="M1434" t="str">
            <v>-</v>
          </cell>
          <cell r="N1434" t="str">
            <v>-</v>
          </cell>
          <cell r="O1434">
            <v>3.3687610000000001</v>
          </cell>
          <cell r="P1434">
            <v>198.62010699999999</v>
          </cell>
          <cell r="Q1434">
            <v>3.3687610000000001</v>
          </cell>
          <cell r="R1434" t="str">
            <v>-</v>
          </cell>
          <cell r="S1434">
            <v>99.276149000000004</v>
          </cell>
          <cell r="T1434">
            <v>0</v>
          </cell>
          <cell r="U1434">
            <v>0.21487200000000001</v>
          </cell>
          <cell r="V1434">
            <v>9.2340000000000005E-2</v>
          </cell>
          <cell r="W1434" t="str">
            <v>-</v>
          </cell>
          <cell r="X1434" t="str">
            <v>Registered</v>
          </cell>
        </row>
        <row r="1435">
          <cell r="A1435" t="str">
            <v>PL09520A</v>
          </cell>
          <cell r="B1435">
            <v>0</v>
          </cell>
          <cell r="C1435">
            <v>39953</v>
          </cell>
          <cell r="D1435">
            <v>0.22</v>
          </cell>
          <cell r="E1435" t="str">
            <v>Straight</v>
          </cell>
          <cell r="F1435" t="str">
            <v>Fixed</v>
          </cell>
          <cell r="I1435" t="str">
            <v>-</v>
          </cell>
          <cell r="J1435" t="str">
            <v>-</v>
          </cell>
          <cell r="K1435" t="str">
            <v>-</v>
          </cell>
          <cell r="L1435" t="str">
            <v>-</v>
          </cell>
          <cell r="M1435" t="str">
            <v>-</v>
          </cell>
          <cell r="N1435" t="str">
            <v>-</v>
          </cell>
          <cell r="O1435">
            <v>3.3714569999999999</v>
          </cell>
          <cell r="P1435">
            <v>198.909132</v>
          </cell>
          <cell r="Q1435">
            <v>3.3714569999999999</v>
          </cell>
          <cell r="R1435" t="str">
            <v>-</v>
          </cell>
          <cell r="S1435">
            <v>99.266470999999996</v>
          </cell>
          <cell r="T1435">
            <v>0</v>
          </cell>
          <cell r="U1435">
            <v>0.21757000000000001</v>
          </cell>
          <cell r="V1435">
            <v>9.4673999999999994E-2</v>
          </cell>
          <cell r="W1435" t="str">
            <v>-</v>
          </cell>
          <cell r="X1435" t="str">
            <v>Registered</v>
          </cell>
        </row>
        <row r="1436">
          <cell r="A1436" t="str">
            <v>PL09603A</v>
          </cell>
          <cell r="B1436">
            <v>0</v>
          </cell>
          <cell r="C1436">
            <v>39967</v>
          </cell>
          <cell r="D1436">
            <v>0.26</v>
          </cell>
          <cell r="E1436" t="str">
            <v>Straight</v>
          </cell>
          <cell r="F1436" t="str">
            <v>Fixed</v>
          </cell>
          <cell r="I1436">
            <v>39786</v>
          </cell>
          <cell r="J1436">
            <v>4.1900000000000004</v>
          </cell>
          <cell r="K1436" t="str">
            <v>-</v>
          </cell>
          <cell r="L1436" t="str">
            <v>-</v>
          </cell>
          <cell r="M1436" t="str">
            <v>-</v>
          </cell>
          <cell r="N1436" t="str">
            <v>-</v>
          </cell>
          <cell r="O1436">
            <v>3.4089469999999999</v>
          </cell>
          <cell r="P1436">
            <v>202.89085</v>
          </cell>
          <cell r="Q1436">
            <v>3.4089469999999999</v>
          </cell>
          <cell r="R1436" t="str">
            <v>-</v>
          </cell>
          <cell r="S1436">
            <v>99.129720000000006</v>
          </cell>
          <cell r="T1436">
            <v>0</v>
          </cell>
          <cell r="U1436">
            <v>0.25529299999999999</v>
          </cell>
          <cell r="V1436">
            <v>0.13034899999999999</v>
          </cell>
          <cell r="W1436" t="str">
            <v>-</v>
          </cell>
          <cell r="X1436" t="str">
            <v>Registered</v>
          </cell>
        </row>
        <row r="1437">
          <cell r="A1437" t="str">
            <v>PL09611A</v>
          </cell>
          <cell r="B1437">
            <v>0</v>
          </cell>
          <cell r="C1437">
            <v>39975</v>
          </cell>
          <cell r="D1437">
            <v>0.28000000000000003</v>
          </cell>
          <cell r="E1437" t="str">
            <v>Straight</v>
          </cell>
          <cell r="F1437" t="str">
            <v>Fixed</v>
          </cell>
          <cell r="I1437">
            <v>39794</v>
          </cell>
          <cell r="J1437">
            <v>4.07</v>
          </cell>
          <cell r="K1437" t="str">
            <v>-</v>
          </cell>
          <cell r="L1437" t="str">
            <v>-</v>
          </cell>
          <cell r="M1437" t="str">
            <v>-</v>
          </cell>
          <cell r="N1437" t="str">
            <v>-</v>
          </cell>
          <cell r="O1437">
            <v>3.4300169999999999</v>
          </cell>
          <cell r="P1437">
            <v>205.09662499999999</v>
          </cell>
          <cell r="Q1437">
            <v>3.4300169999999999</v>
          </cell>
          <cell r="R1437" t="str">
            <v>-</v>
          </cell>
          <cell r="S1437">
            <v>99.050574999999995</v>
          </cell>
          <cell r="T1437">
            <v>0</v>
          </cell>
          <cell r="U1437">
            <v>0.27679900000000002</v>
          </cell>
          <cell r="V1437">
            <v>0.15323500000000001</v>
          </cell>
          <cell r="W1437" t="str">
            <v>-</v>
          </cell>
          <cell r="X1437" t="str">
            <v>Registered</v>
          </cell>
        </row>
        <row r="1438">
          <cell r="A1438" t="str">
            <v>PL09702A</v>
          </cell>
          <cell r="B1438">
            <v>0</v>
          </cell>
          <cell r="C1438">
            <v>39996</v>
          </cell>
          <cell r="D1438">
            <v>0.34</v>
          </cell>
          <cell r="E1438" t="str">
            <v>Straight</v>
          </cell>
          <cell r="F1438" t="str">
            <v>Fixed</v>
          </cell>
          <cell r="I1438" t="str">
            <v>-</v>
          </cell>
          <cell r="J1438" t="str">
            <v>-</v>
          </cell>
          <cell r="K1438" t="str">
            <v>-</v>
          </cell>
          <cell r="L1438" t="str">
            <v>-</v>
          </cell>
          <cell r="M1438" t="str">
            <v>-</v>
          </cell>
          <cell r="N1438" t="str">
            <v>-</v>
          </cell>
          <cell r="O1438">
            <v>3.4853260000000001</v>
          </cell>
          <cell r="P1438">
            <v>210.79046199999999</v>
          </cell>
          <cell r="Q1438">
            <v>3.4853260000000001</v>
          </cell>
          <cell r="R1438" t="str">
            <v>-</v>
          </cell>
          <cell r="S1438">
            <v>98.839127000000005</v>
          </cell>
          <cell r="T1438">
            <v>0</v>
          </cell>
          <cell r="U1438">
            <v>0.33307399999999998</v>
          </cell>
          <cell r="V1438">
            <v>0.22187699999999999</v>
          </cell>
          <cell r="W1438" t="str">
            <v>-</v>
          </cell>
          <cell r="X1438" t="str">
            <v>Registered</v>
          </cell>
        </row>
        <row r="1439">
          <cell r="A1439" t="str">
            <v>PL09728A</v>
          </cell>
          <cell r="B1439">
            <v>0</v>
          </cell>
          <cell r="C1439">
            <v>40022</v>
          </cell>
          <cell r="D1439">
            <v>0.41</v>
          </cell>
          <cell r="E1439" t="str">
            <v>Straight</v>
          </cell>
          <cell r="F1439" t="str">
            <v>Fixed</v>
          </cell>
          <cell r="I1439">
            <v>39842</v>
          </cell>
          <cell r="J1439">
            <v>3.78</v>
          </cell>
          <cell r="K1439" t="str">
            <v>-</v>
          </cell>
          <cell r="L1439" t="str">
            <v>-</v>
          </cell>
          <cell r="M1439" t="str">
            <v>-</v>
          </cell>
          <cell r="N1439" t="str">
            <v>-</v>
          </cell>
          <cell r="O1439">
            <v>3.5538029999999998</v>
          </cell>
          <cell r="P1439">
            <v>217.703935</v>
          </cell>
          <cell r="Q1439">
            <v>3.5538029999999998</v>
          </cell>
          <cell r="R1439" t="str">
            <v>-</v>
          </cell>
          <cell r="S1439">
            <v>98.570014999999998</v>
          </cell>
          <cell r="T1439">
            <v>0</v>
          </cell>
          <cell r="U1439">
            <v>0.40238200000000002</v>
          </cell>
          <cell r="V1439">
            <v>0.323822</v>
          </cell>
          <cell r="W1439" t="str">
            <v>-</v>
          </cell>
          <cell r="X1439" t="str">
            <v>Registered</v>
          </cell>
        </row>
        <row r="1440">
          <cell r="A1440" t="str">
            <v>PL09803A</v>
          </cell>
          <cell r="B1440">
            <v>0</v>
          </cell>
          <cell r="C1440">
            <v>40028</v>
          </cell>
          <cell r="D1440">
            <v>0.42</v>
          </cell>
          <cell r="E1440" t="str">
            <v>Straight</v>
          </cell>
          <cell r="F1440" t="str">
            <v>Fixed</v>
          </cell>
          <cell r="I1440" t="str">
            <v>-</v>
          </cell>
          <cell r="J1440" t="str">
            <v>-</v>
          </cell>
          <cell r="K1440" t="str">
            <v>-</v>
          </cell>
          <cell r="L1440" t="str">
            <v>-</v>
          </cell>
          <cell r="M1440" t="str">
            <v>-</v>
          </cell>
          <cell r="N1440" t="str">
            <v>-</v>
          </cell>
          <cell r="O1440">
            <v>3.5696059999999998</v>
          </cell>
          <cell r="P1440">
            <v>219.28674100000001</v>
          </cell>
          <cell r="Q1440">
            <v>3.5696059999999998</v>
          </cell>
          <cell r="R1440" t="str">
            <v>-</v>
          </cell>
          <cell r="S1440">
            <v>98.506775000000005</v>
          </cell>
          <cell r="T1440">
            <v>0</v>
          </cell>
          <cell r="U1440">
            <v>0.41831600000000002</v>
          </cell>
          <cell r="V1440">
            <v>0.34997699999999998</v>
          </cell>
          <cell r="W1440" t="str">
            <v>-</v>
          </cell>
          <cell r="X1440" t="str">
            <v>Registered</v>
          </cell>
        </row>
        <row r="1441">
          <cell r="A1441" t="str">
            <v>PL09803B</v>
          </cell>
          <cell r="B1441">
            <v>0</v>
          </cell>
          <cell r="C1441">
            <v>40028</v>
          </cell>
          <cell r="D1441">
            <v>0.42</v>
          </cell>
          <cell r="E1441" t="str">
            <v>Straight</v>
          </cell>
          <cell r="F1441" t="str">
            <v>Fixed</v>
          </cell>
          <cell r="I1441" t="str">
            <v>-</v>
          </cell>
          <cell r="J1441" t="str">
            <v>-</v>
          </cell>
          <cell r="K1441" t="str">
            <v>-</v>
          </cell>
          <cell r="L1441" t="str">
            <v>-</v>
          </cell>
          <cell r="M1441" t="str">
            <v>-</v>
          </cell>
          <cell r="N1441" t="str">
            <v>-</v>
          </cell>
          <cell r="O1441">
            <v>3.5696059999999998</v>
          </cell>
          <cell r="P1441">
            <v>219.28674100000001</v>
          </cell>
          <cell r="Q1441">
            <v>3.5696059999999998</v>
          </cell>
          <cell r="R1441" t="str">
            <v>-</v>
          </cell>
          <cell r="S1441">
            <v>98.506775000000005</v>
          </cell>
          <cell r="T1441">
            <v>0</v>
          </cell>
          <cell r="U1441">
            <v>0.41831600000000002</v>
          </cell>
          <cell r="V1441">
            <v>0.34997699999999998</v>
          </cell>
          <cell r="W1441" t="str">
            <v>-</v>
          </cell>
          <cell r="X1441" t="str">
            <v>Registered</v>
          </cell>
        </row>
        <row r="1442">
          <cell r="A1442" t="str">
            <v>PL09805A</v>
          </cell>
          <cell r="B1442">
            <v>0</v>
          </cell>
          <cell r="C1442">
            <v>40030</v>
          </cell>
          <cell r="D1442">
            <v>0.43</v>
          </cell>
          <cell r="E1442" t="str">
            <v>Straight</v>
          </cell>
          <cell r="F1442" t="str">
            <v>Fixed</v>
          </cell>
          <cell r="I1442" t="str">
            <v>-</v>
          </cell>
          <cell r="J1442" t="str">
            <v>-</v>
          </cell>
          <cell r="K1442" t="str">
            <v>-</v>
          </cell>
          <cell r="L1442" t="str">
            <v>-</v>
          </cell>
          <cell r="M1442" t="str">
            <v>-</v>
          </cell>
          <cell r="N1442" t="str">
            <v>-</v>
          </cell>
          <cell r="O1442">
            <v>3.5748730000000002</v>
          </cell>
          <cell r="P1442">
            <v>219.813683</v>
          </cell>
          <cell r="Q1442">
            <v>3.5748730000000002</v>
          </cell>
          <cell r="R1442" t="str">
            <v>-</v>
          </cell>
          <cell r="S1442">
            <v>98.485602</v>
          </cell>
          <cell r="T1442">
            <v>0</v>
          </cell>
          <cell r="U1442">
            <v>0.42362300000000003</v>
          </cell>
          <cell r="V1442">
            <v>0.35891299999999998</v>
          </cell>
          <cell r="W1442" t="str">
            <v>-</v>
          </cell>
          <cell r="X1442" t="str">
            <v>Registered</v>
          </cell>
        </row>
        <row r="1443">
          <cell r="A1443" t="str">
            <v>PL09818A</v>
          </cell>
          <cell r="B1443">
            <v>0</v>
          </cell>
          <cell r="C1443">
            <v>40043</v>
          </cell>
          <cell r="D1443">
            <v>0.47</v>
          </cell>
          <cell r="E1443" t="str">
            <v>Straight</v>
          </cell>
          <cell r="F1443" t="str">
            <v>Fixed</v>
          </cell>
          <cell r="I1443" t="str">
            <v>-</v>
          </cell>
          <cell r="J1443" t="str">
            <v>-</v>
          </cell>
          <cell r="K1443" t="str">
            <v>-</v>
          </cell>
          <cell r="L1443" t="str">
            <v>-</v>
          </cell>
          <cell r="M1443" t="str">
            <v>-</v>
          </cell>
          <cell r="N1443" t="str">
            <v>-</v>
          </cell>
          <cell r="O1443">
            <v>3.6091120000000001</v>
          </cell>
          <cell r="P1443">
            <v>223.23544799999999</v>
          </cell>
          <cell r="Q1443">
            <v>3.6091120000000001</v>
          </cell>
          <cell r="R1443" t="str">
            <v>-</v>
          </cell>
          <cell r="S1443">
            <v>98.346833000000004</v>
          </cell>
          <cell r="T1443">
            <v>0</v>
          </cell>
          <cell r="U1443">
            <v>0.45805400000000002</v>
          </cell>
          <cell r="V1443">
            <v>0.419626</v>
          </cell>
          <cell r="W1443" t="str">
            <v>-</v>
          </cell>
          <cell r="X1443" t="str">
            <v>Registered</v>
          </cell>
        </row>
        <row r="1444">
          <cell r="A1444" t="str">
            <v>PL09819A</v>
          </cell>
          <cell r="B1444">
            <v>0</v>
          </cell>
          <cell r="C1444">
            <v>40044</v>
          </cell>
          <cell r="D1444">
            <v>0.47</v>
          </cell>
          <cell r="E1444" t="str">
            <v>Straight</v>
          </cell>
          <cell r="F1444" t="str">
            <v>Fixed</v>
          </cell>
          <cell r="I1444" t="str">
            <v>-</v>
          </cell>
          <cell r="J1444" t="str">
            <v>-</v>
          </cell>
          <cell r="K1444" t="str">
            <v>-</v>
          </cell>
          <cell r="L1444" t="str">
            <v>-</v>
          </cell>
          <cell r="M1444" t="str">
            <v>-</v>
          </cell>
          <cell r="N1444" t="str">
            <v>-</v>
          </cell>
          <cell r="O1444">
            <v>3.6117460000000001</v>
          </cell>
          <cell r="P1444">
            <v>223.49860899999999</v>
          </cell>
          <cell r="Q1444">
            <v>3.6117460000000001</v>
          </cell>
          <cell r="R1444" t="str">
            <v>-</v>
          </cell>
          <cell r="S1444">
            <v>98.336077000000003</v>
          </cell>
          <cell r="T1444">
            <v>0</v>
          </cell>
          <cell r="U1444">
            <v>0.460698</v>
          </cell>
          <cell r="V1444">
            <v>0.424485</v>
          </cell>
          <cell r="W1444" t="str">
            <v>-</v>
          </cell>
          <cell r="X1444" t="str">
            <v>Registered</v>
          </cell>
        </row>
        <row r="1445">
          <cell r="A1445" t="str">
            <v>PS09417A</v>
          </cell>
          <cell r="B1445">
            <v>0</v>
          </cell>
          <cell r="C1445">
            <v>39920</v>
          </cell>
          <cell r="D1445">
            <v>0.13</v>
          </cell>
          <cell r="E1445" t="str">
            <v>Straight</v>
          </cell>
          <cell r="F1445" t="str">
            <v>Fixed</v>
          </cell>
          <cell r="I1445" t="str">
            <v>-</v>
          </cell>
          <cell r="J1445" t="str">
            <v>-</v>
          </cell>
          <cell r="K1445" t="str">
            <v>-</v>
          </cell>
          <cell r="L1445" t="str">
            <v>-</v>
          </cell>
          <cell r="M1445" t="str">
            <v>-</v>
          </cell>
          <cell r="N1445" t="str">
            <v>-</v>
          </cell>
          <cell r="O1445">
            <v>2.8931269999999998</v>
          </cell>
          <cell r="P1445">
            <v>149.23156900000001</v>
          </cell>
          <cell r="Q1445">
            <v>2.8931269999999998</v>
          </cell>
          <cell r="R1445" t="str">
            <v>-</v>
          </cell>
          <cell r="S1445">
            <v>99.628843000000003</v>
          </cell>
          <cell r="T1445">
            <v>0</v>
          </cell>
          <cell r="U1445">
            <v>0.12828899999999999</v>
          </cell>
          <cell r="V1445">
            <v>3.2916000000000001E-2</v>
          </cell>
          <cell r="W1445" t="str">
            <v>-</v>
          </cell>
          <cell r="X1445" t="str">
            <v>Registered</v>
          </cell>
        </row>
        <row r="1446">
          <cell r="A1446" t="str">
            <v>PS09428A</v>
          </cell>
          <cell r="B1446">
            <v>0</v>
          </cell>
          <cell r="C1446">
            <v>39931</v>
          </cell>
          <cell r="D1446">
            <v>0.16</v>
          </cell>
          <cell r="E1446" t="str">
            <v>Straight</v>
          </cell>
          <cell r="F1446" t="str">
            <v>Fixed</v>
          </cell>
          <cell r="I1446" t="str">
            <v>-</v>
          </cell>
          <cell r="J1446" t="str">
            <v>-</v>
          </cell>
          <cell r="K1446" t="str">
            <v>-</v>
          </cell>
          <cell r="L1446" t="str">
            <v>-</v>
          </cell>
          <cell r="M1446" t="str">
            <v>-</v>
          </cell>
          <cell r="N1446" t="str">
            <v>-</v>
          </cell>
          <cell r="O1446">
            <v>2.9157929999999999</v>
          </cell>
          <cell r="P1446">
            <v>151.80035799999999</v>
          </cell>
          <cell r="Q1446">
            <v>2.9157929999999999</v>
          </cell>
          <cell r="R1446" t="str">
            <v>-</v>
          </cell>
          <cell r="S1446">
            <v>99.538804999999996</v>
          </cell>
          <cell r="T1446">
            <v>0</v>
          </cell>
          <cell r="U1446">
            <v>0.15817100000000001</v>
          </cell>
          <cell r="V1446">
            <v>5.0035999999999997E-2</v>
          </cell>
          <cell r="W1446" t="str">
            <v>-</v>
          </cell>
          <cell r="X1446" t="str">
            <v>Registered</v>
          </cell>
        </row>
        <row r="1447">
          <cell r="A1447" t="str">
            <v>PS09506A</v>
          </cell>
          <cell r="B1447">
            <v>0</v>
          </cell>
          <cell r="C1447">
            <v>39939</v>
          </cell>
          <cell r="D1447">
            <v>0.18</v>
          </cell>
          <cell r="E1447" t="str">
            <v>Straight</v>
          </cell>
          <cell r="F1447" t="str">
            <v>Fixed</v>
          </cell>
          <cell r="I1447" t="str">
            <v>-</v>
          </cell>
          <cell r="J1447" t="str">
            <v>-</v>
          </cell>
          <cell r="K1447" t="str">
            <v>-</v>
          </cell>
          <cell r="L1447" t="str">
            <v>-</v>
          </cell>
          <cell r="M1447" t="str">
            <v>-</v>
          </cell>
          <cell r="N1447" t="str">
            <v>-</v>
          </cell>
          <cell r="O1447">
            <v>2.9322780000000002</v>
          </cell>
          <cell r="P1447">
            <v>153.653514</v>
          </cell>
          <cell r="Q1447">
            <v>2.9322780000000002</v>
          </cell>
          <cell r="R1447" t="str">
            <v>-</v>
          </cell>
          <cell r="S1447">
            <v>99.472576000000004</v>
          </cell>
          <cell r="T1447">
            <v>0</v>
          </cell>
          <cell r="U1447">
            <v>0.179868</v>
          </cell>
          <cell r="V1447">
            <v>6.4704999999999999E-2</v>
          </cell>
          <cell r="W1447" t="str">
            <v>-</v>
          </cell>
          <cell r="X1447" t="str">
            <v>Registered</v>
          </cell>
        </row>
        <row r="1448">
          <cell r="A1448" t="str">
            <v>PS09506B</v>
          </cell>
          <cell r="B1448">
            <v>0</v>
          </cell>
          <cell r="C1448">
            <v>39939</v>
          </cell>
          <cell r="D1448">
            <v>0.18</v>
          </cell>
          <cell r="E1448" t="str">
            <v>Straight</v>
          </cell>
          <cell r="F1448" t="str">
            <v>Fixed</v>
          </cell>
          <cell r="I1448" t="str">
            <v>-</v>
          </cell>
          <cell r="J1448" t="str">
            <v>-</v>
          </cell>
          <cell r="K1448" t="str">
            <v>-</v>
          </cell>
          <cell r="L1448" t="str">
            <v>-</v>
          </cell>
          <cell r="M1448" t="str">
            <v>-</v>
          </cell>
          <cell r="N1448" t="str">
            <v>-</v>
          </cell>
          <cell r="O1448">
            <v>2.9322780000000002</v>
          </cell>
          <cell r="P1448">
            <v>153.653514</v>
          </cell>
          <cell r="Q1448">
            <v>2.9322780000000002</v>
          </cell>
          <cell r="R1448" t="str">
            <v>-</v>
          </cell>
          <cell r="S1448">
            <v>99.472576000000004</v>
          </cell>
          <cell r="T1448">
            <v>0</v>
          </cell>
          <cell r="U1448">
            <v>0.179868</v>
          </cell>
          <cell r="V1448">
            <v>6.4704999999999999E-2</v>
          </cell>
          <cell r="W1448" t="str">
            <v>-</v>
          </cell>
          <cell r="X1448" t="str">
            <v>Registered</v>
          </cell>
        </row>
        <row r="1449">
          <cell r="A1449" t="str">
            <v>PS09506C</v>
          </cell>
          <cell r="B1449">
            <v>0</v>
          </cell>
          <cell r="C1449">
            <v>39939</v>
          </cell>
          <cell r="D1449">
            <v>0.18</v>
          </cell>
          <cell r="E1449" t="str">
            <v>Straight</v>
          </cell>
          <cell r="F1449" t="str">
            <v>Fixed</v>
          </cell>
          <cell r="I1449">
            <v>39839</v>
          </cell>
          <cell r="J1449">
            <v>3.35</v>
          </cell>
          <cell r="K1449" t="str">
            <v>-</v>
          </cell>
          <cell r="L1449" t="str">
            <v>-</v>
          </cell>
          <cell r="M1449" t="str">
            <v>-</v>
          </cell>
          <cell r="N1449" t="str">
            <v>-</v>
          </cell>
          <cell r="O1449">
            <v>2.9322780000000002</v>
          </cell>
          <cell r="P1449">
            <v>153.653514</v>
          </cell>
          <cell r="Q1449">
            <v>2.9322780000000002</v>
          </cell>
          <cell r="R1449" t="str">
            <v>-</v>
          </cell>
          <cell r="S1449">
            <v>99.472576000000004</v>
          </cell>
          <cell r="T1449">
            <v>0</v>
          </cell>
          <cell r="U1449">
            <v>0.179868</v>
          </cell>
          <cell r="V1449">
            <v>6.4704999999999999E-2</v>
          </cell>
          <cell r="W1449" t="str">
            <v>-</v>
          </cell>
          <cell r="X1449" t="str">
            <v>Registered</v>
          </cell>
        </row>
        <row r="1450">
          <cell r="A1450" t="str">
            <v>PS09520A</v>
          </cell>
          <cell r="B1450">
            <v>0</v>
          </cell>
          <cell r="C1450">
            <v>39953</v>
          </cell>
          <cell r="D1450">
            <v>0.22</v>
          </cell>
          <cell r="E1450" t="str">
            <v>Straight</v>
          </cell>
          <cell r="F1450" t="str">
            <v>Fixed</v>
          </cell>
          <cell r="I1450" t="str">
            <v>-</v>
          </cell>
          <cell r="J1450" t="str">
            <v>-</v>
          </cell>
          <cell r="K1450" t="str">
            <v>-</v>
          </cell>
          <cell r="L1450" t="str">
            <v>-</v>
          </cell>
          <cell r="M1450" t="str">
            <v>-</v>
          </cell>
          <cell r="N1450" t="str">
            <v>-</v>
          </cell>
          <cell r="O1450">
            <v>2.9611260000000001</v>
          </cell>
          <cell r="P1450">
            <v>156.85618199999999</v>
          </cell>
          <cell r="Q1450">
            <v>2.9611260000000001</v>
          </cell>
          <cell r="R1450" t="str">
            <v>-</v>
          </cell>
          <cell r="S1450">
            <v>99.355170999999999</v>
          </cell>
          <cell r="T1450">
            <v>0</v>
          </cell>
          <cell r="U1450">
            <v>0.21776499999999999</v>
          </cell>
          <cell r="V1450">
            <v>9.4842999999999997E-2</v>
          </cell>
          <cell r="W1450" t="str">
            <v>-</v>
          </cell>
          <cell r="X1450" t="str">
            <v>Registered</v>
          </cell>
        </row>
        <row r="1451">
          <cell r="A1451" t="str">
            <v>PTTAR09313A</v>
          </cell>
          <cell r="B1451">
            <v>0</v>
          </cell>
          <cell r="C1451">
            <v>39885</v>
          </cell>
          <cell r="D1451">
            <v>0.03</v>
          </cell>
          <cell r="E1451" t="str">
            <v>Straight</v>
          </cell>
          <cell r="F1451" t="str">
            <v>Fixed</v>
          </cell>
          <cell r="I1451" t="str">
            <v>-</v>
          </cell>
          <cell r="J1451" t="str">
            <v>-</v>
          </cell>
          <cell r="K1451" t="str">
            <v>-</v>
          </cell>
          <cell r="L1451" t="str">
            <v>-</v>
          </cell>
          <cell r="M1451" t="str">
            <v>-</v>
          </cell>
          <cell r="N1451" t="str">
            <v>-</v>
          </cell>
          <cell r="O1451">
            <v>2.7106599999999998</v>
          </cell>
          <cell r="P1451">
            <v>129.64751100000001</v>
          </cell>
          <cell r="Q1451">
            <v>2.7106599999999998</v>
          </cell>
          <cell r="R1451" t="str">
            <v>-</v>
          </cell>
          <cell r="S1451">
            <v>99.910961999999998</v>
          </cell>
          <cell r="T1451">
            <v>0</v>
          </cell>
          <cell r="U1451">
            <v>3.2847000000000001E-2</v>
          </cell>
          <cell r="V1451">
            <v>2.1580000000000002E-3</v>
          </cell>
          <cell r="W1451" t="str">
            <v>-</v>
          </cell>
          <cell r="X1451" t="str">
            <v>Registered</v>
          </cell>
        </row>
        <row r="1452">
          <cell r="A1452" t="str">
            <v>PTTAR09317A</v>
          </cell>
          <cell r="B1452">
            <v>0</v>
          </cell>
          <cell r="C1452">
            <v>39889</v>
          </cell>
          <cell r="D1452">
            <v>0.04</v>
          </cell>
          <cell r="E1452" t="str">
            <v>Straight</v>
          </cell>
          <cell r="F1452" t="str">
            <v>Fixed</v>
          </cell>
          <cell r="I1452" t="str">
            <v>-</v>
          </cell>
          <cell r="J1452" t="str">
            <v>-</v>
          </cell>
          <cell r="K1452" t="str">
            <v>-</v>
          </cell>
          <cell r="L1452" t="str">
            <v>-</v>
          </cell>
          <cell r="M1452" t="str">
            <v>-</v>
          </cell>
          <cell r="N1452" t="str">
            <v>-</v>
          </cell>
          <cell r="O1452">
            <v>2.7106599999999998</v>
          </cell>
          <cell r="P1452">
            <v>129.74831399999999</v>
          </cell>
          <cell r="Q1452">
            <v>2.7106599999999998</v>
          </cell>
          <cell r="R1452" t="str">
            <v>-</v>
          </cell>
          <cell r="S1452">
            <v>99.881317999999993</v>
          </cell>
          <cell r="T1452">
            <v>0</v>
          </cell>
          <cell r="U1452">
            <v>4.3784000000000003E-2</v>
          </cell>
          <cell r="V1452">
            <v>3.8340000000000002E-3</v>
          </cell>
          <cell r="W1452" t="str">
            <v>-</v>
          </cell>
          <cell r="X1452" t="str">
            <v>Registered</v>
          </cell>
        </row>
        <row r="1453">
          <cell r="A1453" t="str">
            <v>PTTAR09323A</v>
          </cell>
          <cell r="B1453">
            <v>0</v>
          </cell>
          <cell r="C1453">
            <v>39895</v>
          </cell>
          <cell r="D1453">
            <v>0.06</v>
          </cell>
          <cell r="E1453" t="str">
            <v>Straight</v>
          </cell>
          <cell r="F1453" t="str">
            <v>Fixed</v>
          </cell>
          <cell r="I1453" t="str">
            <v>-</v>
          </cell>
          <cell r="J1453" t="str">
            <v>-</v>
          </cell>
          <cell r="K1453" t="str">
            <v>-</v>
          </cell>
          <cell r="L1453" t="str">
            <v>-</v>
          </cell>
          <cell r="M1453" t="str">
            <v>-</v>
          </cell>
          <cell r="N1453" t="str">
            <v>-</v>
          </cell>
          <cell r="O1453">
            <v>2.7106599999999998</v>
          </cell>
          <cell r="P1453">
            <v>129.90130400000001</v>
          </cell>
          <cell r="Q1453">
            <v>2.7106599999999998</v>
          </cell>
          <cell r="R1453" t="str">
            <v>-</v>
          </cell>
          <cell r="S1453">
            <v>99.836883999999998</v>
          </cell>
          <cell r="T1453">
            <v>0</v>
          </cell>
          <cell r="U1453">
            <v>6.0176E-2</v>
          </cell>
          <cell r="V1453">
            <v>7.2420000000000002E-3</v>
          </cell>
          <cell r="W1453" t="str">
            <v>-</v>
          </cell>
          <cell r="X1453" t="str">
            <v>Registered</v>
          </cell>
        </row>
        <row r="1454">
          <cell r="A1454" t="str">
            <v>PTTAR09324A</v>
          </cell>
          <cell r="B1454">
            <v>0</v>
          </cell>
          <cell r="C1454">
            <v>39896</v>
          </cell>
          <cell r="D1454">
            <v>0.06</v>
          </cell>
          <cell r="E1454" t="str">
            <v>Straight</v>
          </cell>
          <cell r="F1454" t="str">
            <v>Fixed</v>
          </cell>
          <cell r="I1454" t="str">
            <v>-</v>
          </cell>
          <cell r="J1454" t="str">
            <v>-</v>
          </cell>
          <cell r="K1454" t="str">
            <v>-</v>
          </cell>
          <cell r="L1454" t="str">
            <v>-</v>
          </cell>
          <cell r="M1454" t="str">
            <v>-</v>
          </cell>
          <cell r="N1454" t="str">
            <v>-</v>
          </cell>
          <cell r="O1454">
            <v>2.7106599999999998</v>
          </cell>
          <cell r="P1454">
            <v>129.92693800000001</v>
          </cell>
          <cell r="Q1454">
            <v>2.7106599999999998</v>
          </cell>
          <cell r="R1454" t="str">
            <v>-</v>
          </cell>
          <cell r="S1454">
            <v>99.829482999999996</v>
          </cell>
          <cell r="T1454">
            <v>0</v>
          </cell>
          <cell r="U1454">
            <v>6.2906000000000004E-2</v>
          </cell>
          <cell r="V1454">
            <v>7.9139999999999992E-3</v>
          </cell>
          <cell r="W1454" t="str">
            <v>-</v>
          </cell>
          <cell r="X1454" t="str">
            <v>Registered</v>
          </cell>
        </row>
        <row r="1455">
          <cell r="A1455" t="str">
            <v>PTTAR09331A</v>
          </cell>
          <cell r="B1455">
            <v>0</v>
          </cell>
          <cell r="C1455">
            <v>39903</v>
          </cell>
          <cell r="D1455">
            <v>0.08</v>
          </cell>
          <cell r="E1455" t="str">
            <v>Straight</v>
          </cell>
          <cell r="F1455" t="str">
            <v>Fixed</v>
          </cell>
          <cell r="I1455" t="str">
            <v>-</v>
          </cell>
          <cell r="J1455" t="str">
            <v>-</v>
          </cell>
          <cell r="K1455" t="str">
            <v>-</v>
          </cell>
          <cell r="L1455" t="str">
            <v>-</v>
          </cell>
          <cell r="M1455" t="str">
            <v>-</v>
          </cell>
          <cell r="N1455" t="str">
            <v>-</v>
          </cell>
          <cell r="O1455">
            <v>2.7161270000000002</v>
          </cell>
          <cell r="P1455">
            <v>130.66714999999999</v>
          </cell>
          <cell r="Q1455">
            <v>2.7161270000000002</v>
          </cell>
          <cell r="R1455" t="str">
            <v>-</v>
          </cell>
          <cell r="S1455">
            <v>99.777253999999999</v>
          </cell>
          <cell r="T1455">
            <v>0</v>
          </cell>
          <cell r="U1455">
            <v>8.2008999999999999E-2</v>
          </cell>
          <cell r="V1455">
            <v>1.3450999999999999E-2</v>
          </cell>
          <cell r="W1455" t="str">
            <v>-</v>
          </cell>
          <cell r="X1455" t="str">
            <v>Registered</v>
          </cell>
        </row>
        <row r="1456">
          <cell r="A1456" t="str">
            <v>PTTAR09408A</v>
          </cell>
          <cell r="B1456">
            <v>0</v>
          </cell>
          <cell r="C1456">
            <v>39911</v>
          </cell>
          <cell r="D1456">
            <v>0.1</v>
          </cell>
          <cell r="E1456" t="str">
            <v>Straight</v>
          </cell>
          <cell r="F1456" t="str">
            <v>Fixed</v>
          </cell>
          <cell r="I1456" t="str">
            <v>-</v>
          </cell>
          <cell r="J1456" t="str">
            <v>-</v>
          </cell>
          <cell r="K1456" t="str">
            <v>-</v>
          </cell>
          <cell r="L1456" t="str">
            <v>-</v>
          </cell>
          <cell r="M1456" t="str">
            <v>-</v>
          </cell>
          <cell r="N1456" t="str">
            <v>-</v>
          </cell>
          <cell r="O1456">
            <v>2.7307070000000002</v>
          </cell>
          <cell r="P1456">
            <v>132.365058</v>
          </cell>
          <cell r="Q1456">
            <v>2.7307070000000002</v>
          </cell>
          <cell r="R1456" t="str">
            <v>-</v>
          </cell>
          <cell r="S1456">
            <v>99.716513000000006</v>
          </cell>
          <cell r="T1456">
            <v>0</v>
          </cell>
          <cell r="U1456">
            <v>0.103814</v>
          </cell>
          <cell r="V1456">
            <v>2.1555000000000001E-2</v>
          </cell>
          <cell r="W1456" t="str">
            <v>-</v>
          </cell>
          <cell r="X1456" t="str">
            <v>Registered</v>
          </cell>
        </row>
        <row r="1457">
          <cell r="A1457" t="str">
            <v>PTTAR09410A</v>
          </cell>
          <cell r="B1457">
            <v>0</v>
          </cell>
          <cell r="C1457">
            <v>39913</v>
          </cell>
          <cell r="D1457">
            <v>0.11</v>
          </cell>
          <cell r="E1457" t="str">
            <v>Straight</v>
          </cell>
          <cell r="F1457" t="str">
            <v>Fixed</v>
          </cell>
          <cell r="I1457" t="str">
            <v>-</v>
          </cell>
          <cell r="J1457" t="str">
            <v>-</v>
          </cell>
          <cell r="K1457" t="str">
            <v>-</v>
          </cell>
          <cell r="L1457" t="str">
            <v>-</v>
          </cell>
          <cell r="M1457" t="str">
            <v>-</v>
          </cell>
          <cell r="N1457" t="str">
            <v>-</v>
          </cell>
          <cell r="O1457">
            <v>2.7343519999999999</v>
          </cell>
          <cell r="P1457">
            <v>132.78878399999999</v>
          </cell>
          <cell r="Q1457">
            <v>2.7343519999999999</v>
          </cell>
          <cell r="R1457" t="str">
            <v>-</v>
          </cell>
          <cell r="S1457">
            <v>99.701239999999999</v>
          </cell>
          <cell r="T1457">
            <v>0</v>
          </cell>
          <cell r="U1457">
            <v>0.109262</v>
          </cell>
          <cell r="V1457">
            <v>2.3876000000000001E-2</v>
          </cell>
          <cell r="W1457" t="str">
            <v>-</v>
          </cell>
          <cell r="X1457" t="str">
            <v>Registered</v>
          </cell>
        </row>
        <row r="1458">
          <cell r="A1458" t="str">
            <v>PTTAR09417A</v>
          </cell>
          <cell r="B1458">
            <v>0</v>
          </cell>
          <cell r="C1458">
            <v>39920</v>
          </cell>
          <cell r="D1458">
            <v>0.13</v>
          </cell>
          <cell r="E1458" t="str">
            <v>Straight</v>
          </cell>
          <cell r="F1458" t="str">
            <v>Fixed</v>
          </cell>
          <cell r="I1458" t="str">
            <v>-</v>
          </cell>
          <cell r="J1458" t="str">
            <v>-</v>
          </cell>
          <cell r="K1458" t="str">
            <v>-</v>
          </cell>
          <cell r="L1458" t="str">
            <v>-</v>
          </cell>
          <cell r="M1458" t="str">
            <v>-</v>
          </cell>
          <cell r="N1458" t="str">
            <v>-</v>
          </cell>
          <cell r="O1458">
            <v>2.7471100000000002</v>
          </cell>
          <cell r="P1458">
            <v>134.26849799999999</v>
          </cell>
          <cell r="Q1458">
            <v>2.7471100000000002</v>
          </cell>
          <cell r="R1458" t="str">
            <v>-</v>
          </cell>
          <cell r="S1458">
            <v>99.647508999999999</v>
          </cell>
          <cell r="T1458">
            <v>0</v>
          </cell>
          <cell r="U1458">
            <v>0.12831300000000001</v>
          </cell>
          <cell r="V1458">
            <v>3.2929E-2</v>
          </cell>
          <cell r="W1458" t="str">
            <v>-</v>
          </cell>
          <cell r="X1458" t="str">
            <v>Registered</v>
          </cell>
        </row>
        <row r="1459">
          <cell r="A1459" t="str">
            <v>PTTAR09428A</v>
          </cell>
          <cell r="B1459">
            <v>0</v>
          </cell>
          <cell r="C1459">
            <v>39931</v>
          </cell>
          <cell r="D1459">
            <v>0.16</v>
          </cell>
          <cell r="E1459" t="str">
            <v>Straight</v>
          </cell>
          <cell r="F1459" t="str">
            <v>Fixed</v>
          </cell>
          <cell r="I1459" t="str">
            <v>-</v>
          </cell>
          <cell r="J1459" t="str">
            <v>-</v>
          </cell>
          <cell r="K1459" t="str">
            <v>-</v>
          </cell>
          <cell r="L1459" t="str">
            <v>-</v>
          </cell>
          <cell r="M1459" t="str">
            <v>-</v>
          </cell>
          <cell r="N1459" t="str">
            <v>-</v>
          </cell>
          <cell r="O1459">
            <v>2.7671570000000001</v>
          </cell>
          <cell r="P1459">
            <v>136.579261</v>
          </cell>
          <cell r="Q1459">
            <v>2.7671570000000001</v>
          </cell>
          <cell r="R1459" t="str">
            <v>-</v>
          </cell>
          <cell r="S1459">
            <v>99.562212000000002</v>
          </cell>
          <cell r="T1459">
            <v>0</v>
          </cell>
          <cell r="U1459">
            <v>0.15820799999999999</v>
          </cell>
          <cell r="V1459">
            <v>5.006E-2</v>
          </cell>
          <cell r="W1459" t="str">
            <v>-</v>
          </cell>
          <cell r="X1459" t="str">
            <v>Registered</v>
          </cell>
        </row>
        <row r="1460">
          <cell r="A1460" t="str">
            <v>PTTAR09506A</v>
          </cell>
          <cell r="B1460">
            <v>0</v>
          </cell>
          <cell r="C1460">
            <v>39939</v>
          </cell>
          <cell r="D1460">
            <v>0.18</v>
          </cell>
          <cell r="E1460" t="str">
            <v>Straight</v>
          </cell>
          <cell r="F1460" t="str">
            <v>Fixed</v>
          </cell>
          <cell r="I1460" t="str">
            <v>-</v>
          </cell>
          <cell r="J1460" t="str">
            <v>-</v>
          </cell>
          <cell r="K1460" t="str">
            <v>-</v>
          </cell>
          <cell r="L1460" t="str">
            <v>-</v>
          </cell>
          <cell r="M1460" t="str">
            <v>-</v>
          </cell>
          <cell r="N1460" t="str">
            <v>-</v>
          </cell>
          <cell r="O1460">
            <v>2.7817370000000001</v>
          </cell>
          <cell r="P1460">
            <v>138.24507700000001</v>
          </cell>
          <cell r="Q1460">
            <v>2.7817370000000001</v>
          </cell>
          <cell r="R1460" t="str">
            <v>-</v>
          </cell>
          <cell r="S1460">
            <v>99.499517999999995</v>
          </cell>
          <cell r="T1460">
            <v>0</v>
          </cell>
          <cell r="U1460">
            <v>0.17991699999999999</v>
          </cell>
          <cell r="V1460">
            <v>6.4740000000000006E-2</v>
          </cell>
          <cell r="W1460" t="str">
            <v>-</v>
          </cell>
          <cell r="X1460" t="str">
            <v>Registered</v>
          </cell>
        </row>
        <row r="1461">
          <cell r="A1461" t="str">
            <v>PTTAR09507A</v>
          </cell>
          <cell r="B1461">
            <v>0</v>
          </cell>
          <cell r="C1461">
            <v>39940</v>
          </cell>
          <cell r="D1461">
            <v>0.18</v>
          </cell>
          <cell r="E1461" t="str">
            <v>Straight</v>
          </cell>
          <cell r="F1461" t="str">
            <v>Fixed</v>
          </cell>
          <cell r="I1461" t="str">
            <v>-</v>
          </cell>
          <cell r="J1461" t="str">
            <v>-</v>
          </cell>
          <cell r="K1461" t="str">
            <v>-</v>
          </cell>
          <cell r="L1461" t="str">
            <v>-</v>
          </cell>
          <cell r="M1461" t="str">
            <v>-</v>
          </cell>
          <cell r="N1461" t="str">
            <v>-</v>
          </cell>
          <cell r="O1461">
            <v>2.78356</v>
          </cell>
          <cell r="P1461">
            <v>138.45231000000001</v>
          </cell>
          <cell r="Q1461">
            <v>2.78356</v>
          </cell>
          <cell r="R1461" t="str">
            <v>-</v>
          </cell>
          <cell r="S1461">
            <v>99.491642999999996</v>
          </cell>
          <cell r="T1461">
            <v>0</v>
          </cell>
          <cell r="U1461">
            <v>0.18262800000000001</v>
          </cell>
          <cell r="V1461">
            <v>6.6706000000000001E-2</v>
          </cell>
          <cell r="W1461" t="str">
            <v>-</v>
          </cell>
          <cell r="X1461" t="str">
            <v>Registered</v>
          </cell>
        </row>
        <row r="1462">
          <cell r="A1462" t="str">
            <v>PTTAR09615A</v>
          </cell>
          <cell r="B1462">
            <v>0</v>
          </cell>
          <cell r="C1462">
            <v>39979</v>
          </cell>
          <cell r="D1462">
            <v>0.28999999999999998</v>
          </cell>
          <cell r="E1462" t="str">
            <v>Straight</v>
          </cell>
          <cell r="F1462" t="str">
            <v>Fixed</v>
          </cell>
          <cell r="I1462" t="str">
            <v>-</v>
          </cell>
          <cell r="J1462" t="str">
            <v>-</v>
          </cell>
          <cell r="K1462" t="str">
            <v>-</v>
          </cell>
          <cell r="L1462" t="str">
            <v>-</v>
          </cell>
          <cell r="M1462" t="str">
            <v>-</v>
          </cell>
          <cell r="N1462" t="str">
            <v>-</v>
          </cell>
          <cell r="O1462">
            <v>2.8546969999999998</v>
          </cell>
          <cell r="P1462">
            <v>146.293734</v>
          </cell>
          <cell r="Q1462">
            <v>2.8546969999999998</v>
          </cell>
          <cell r="R1462" t="str">
            <v>-</v>
          </cell>
          <cell r="S1462">
            <v>99.177780999999996</v>
          </cell>
          <cell r="T1462">
            <v>0</v>
          </cell>
          <cell r="U1462">
            <v>0.28802299999999997</v>
          </cell>
          <cell r="V1462">
            <v>0.16591500000000001</v>
          </cell>
          <cell r="W1462" t="str">
            <v>-</v>
          </cell>
          <cell r="X1462" t="str">
            <v>Registered</v>
          </cell>
        </row>
        <row r="1463">
          <cell r="A1463" t="str">
            <v>PTTAR09624A</v>
          </cell>
          <cell r="B1463">
            <v>0</v>
          </cell>
          <cell r="C1463">
            <v>39988</v>
          </cell>
          <cell r="D1463">
            <v>0.32</v>
          </cell>
          <cell r="E1463" t="str">
            <v>Straight</v>
          </cell>
          <cell r="F1463" t="str">
            <v>Fixed</v>
          </cell>
          <cell r="I1463">
            <v>39806</v>
          </cell>
          <cell r="J1463">
            <v>4</v>
          </cell>
          <cell r="K1463" t="str">
            <v>-</v>
          </cell>
          <cell r="L1463" t="str">
            <v>-</v>
          </cell>
          <cell r="M1463" t="str">
            <v>-</v>
          </cell>
          <cell r="N1463" t="str">
            <v>-</v>
          </cell>
          <cell r="O1463">
            <v>2.8711340000000001</v>
          </cell>
          <cell r="P1463">
            <v>148.03463600000001</v>
          </cell>
          <cell r="Q1463">
            <v>2.8711340000000001</v>
          </cell>
          <cell r="R1463" t="str">
            <v>-</v>
          </cell>
          <cell r="S1463">
            <v>99.103505999999996</v>
          </cell>
          <cell r="T1463">
            <v>0</v>
          </cell>
          <cell r="U1463">
            <v>0.31224400000000002</v>
          </cell>
          <cell r="V1463">
            <v>0.194993</v>
          </cell>
          <cell r="W1463" t="str">
            <v>-</v>
          </cell>
          <cell r="X1463" t="str">
            <v>Registered</v>
          </cell>
        </row>
        <row r="1464">
          <cell r="A1464" t="str">
            <v>PTTAR09710A</v>
          </cell>
          <cell r="B1464">
            <v>0</v>
          </cell>
          <cell r="C1464">
            <v>40004</v>
          </cell>
          <cell r="D1464">
            <v>0.36</v>
          </cell>
          <cell r="E1464" t="str">
            <v>Straight</v>
          </cell>
          <cell r="F1464" t="str">
            <v>Fixed</v>
          </cell>
          <cell r="I1464" t="str">
            <v>-</v>
          </cell>
          <cell r="J1464" t="str">
            <v>-</v>
          </cell>
          <cell r="K1464" t="str">
            <v>-</v>
          </cell>
          <cell r="L1464" t="str">
            <v>-</v>
          </cell>
          <cell r="M1464" t="str">
            <v>-</v>
          </cell>
          <cell r="N1464" t="str">
            <v>-</v>
          </cell>
          <cell r="O1464">
            <v>2.9003540000000001</v>
          </cell>
          <cell r="P1464">
            <v>151.08116100000001</v>
          </cell>
          <cell r="Q1464">
            <v>2.9003540000000001</v>
          </cell>
          <cell r="R1464" t="str">
            <v>-</v>
          </cell>
          <cell r="S1464">
            <v>98.969774999999998</v>
          </cell>
          <cell r="T1464">
            <v>0</v>
          </cell>
          <cell r="U1464">
            <v>0.35520699999999999</v>
          </cell>
          <cell r="V1464">
            <v>0.25234299999999998</v>
          </cell>
          <cell r="W1464" t="str">
            <v>-</v>
          </cell>
          <cell r="X1464" t="str">
            <v>Registered</v>
          </cell>
        </row>
        <row r="1465">
          <cell r="A1465" t="str">
            <v>PTTAR09716A</v>
          </cell>
          <cell r="B1465">
            <v>0</v>
          </cell>
          <cell r="C1465">
            <v>40010</v>
          </cell>
          <cell r="D1465">
            <v>0.38</v>
          </cell>
          <cell r="E1465" t="str">
            <v>Straight</v>
          </cell>
          <cell r="F1465" t="str">
            <v>Fixed</v>
          </cell>
          <cell r="I1465">
            <v>39857</v>
          </cell>
          <cell r="J1465">
            <v>3.2</v>
          </cell>
          <cell r="K1465" t="str">
            <v>-</v>
          </cell>
          <cell r="L1465" t="str">
            <v>-</v>
          </cell>
          <cell r="M1465" t="str">
            <v>-</v>
          </cell>
          <cell r="N1465" t="str">
            <v>-</v>
          </cell>
          <cell r="O1465">
            <v>2.9113120000000001</v>
          </cell>
          <cell r="P1465">
            <v>152.21123800000001</v>
          </cell>
          <cell r="Q1465">
            <v>2.9113120000000001</v>
          </cell>
          <cell r="R1465" t="str">
            <v>-</v>
          </cell>
          <cell r="S1465">
            <v>98.919072999999997</v>
          </cell>
          <cell r="T1465">
            <v>0</v>
          </cell>
          <cell r="U1465">
            <v>0.37128499999999998</v>
          </cell>
          <cell r="V1465">
            <v>0.27570600000000001</v>
          </cell>
          <cell r="W1465" t="str">
            <v>-</v>
          </cell>
          <cell r="X1465" t="str">
            <v>Registered</v>
          </cell>
        </row>
        <row r="1466">
          <cell r="A1466" t="str">
            <v>PTTAR09818A</v>
          </cell>
          <cell r="B1466">
            <v>0</v>
          </cell>
          <cell r="C1466">
            <v>40043</v>
          </cell>
          <cell r="D1466">
            <v>0.47</v>
          </cell>
          <cell r="E1466" t="str">
            <v>Straight</v>
          </cell>
          <cell r="F1466" t="str">
            <v>Fixed</v>
          </cell>
          <cell r="I1466" t="str">
            <v>-</v>
          </cell>
          <cell r="J1466" t="str">
            <v>-</v>
          </cell>
          <cell r="K1466" t="str">
            <v>-</v>
          </cell>
          <cell r="L1466" t="str">
            <v>-</v>
          </cell>
          <cell r="M1466" t="str">
            <v>-</v>
          </cell>
          <cell r="N1466" t="str">
            <v>-</v>
          </cell>
          <cell r="O1466">
            <v>2.9715790000000002</v>
          </cell>
          <cell r="P1466">
            <v>158.366049</v>
          </cell>
          <cell r="Q1466">
            <v>2.9715790000000002</v>
          </cell>
          <cell r="R1466" t="str">
            <v>-</v>
          </cell>
          <cell r="S1466">
            <v>98.634871000000004</v>
          </cell>
          <cell r="T1466">
            <v>0</v>
          </cell>
          <cell r="U1466">
            <v>0.459395</v>
          </cell>
          <cell r="V1466">
            <v>0.42208800000000002</v>
          </cell>
          <cell r="W1466" t="str">
            <v>-</v>
          </cell>
          <cell r="X1466" t="str">
            <v>Registered</v>
          </cell>
        </row>
        <row r="1467">
          <cell r="A1467" t="str">
            <v>PTTAR09825A</v>
          </cell>
          <cell r="B1467">
            <v>0</v>
          </cell>
          <cell r="C1467">
            <v>40050</v>
          </cell>
          <cell r="D1467">
            <v>0.48</v>
          </cell>
          <cell r="E1467" t="str">
            <v>Straight</v>
          </cell>
          <cell r="F1467" t="str">
            <v>Fixed</v>
          </cell>
          <cell r="I1467" t="str">
            <v>-</v>
          </cell>
          <cell r="J1467" t="str">
            <v>-</v>
          </cell>
          <cell r="K1467" t="str">
            <v>-</v>
          </cell>
          <cell r="L1467" t="str">
            <v>-</v>
          </cell>
          <cell r="M1467" t="str">
            <v>-</v>
          </cell>
          <cell r="N1467" t="str">
            <v>-</v>
          </cell>
          <cell r="O1467">
            <v>2.9843630000000001</v>
          </cell>
          <cell r="P1467">
            <v>159.669532</v>
          </cell>
          <cell r="Q1467">
            <v>2.9843630000000001</v>
          </cell>
          <cell r="R1467" t="str">
            <v>-</v>
          </cell>
          <cell r="S1467">
            <v>98.573434000000006</v>
          </cell>
          <cell r="T1467">
            <v>0</v>
          </cell>
          <cell r="U1467">
            <v>0.47801399999999999</v>
          </cell>
          <cell r="V1467">
            <v>0.45699400000000001</v>
          </cell>
          <cell r="W1467" t="str">
            <v>-</v>
          </cell>
          <cell r="X1467" t="str">
            <v>Registered</v>
          </cell>
        </row>
        <row r="1468">
          <cell r="A1468" t="str">
            <v>PTTAR09N20A</v>
          </cell>
          <cell r="B1468">
            <v>0</v>
          </cell>
          <cell r="C1468">
            <v>40137</v>
          </cell>
          <cell r="D1468">
            <v>0.72</v>
          </cell>
          <cell r="E1468" t="str">
            <v>Straight</v>
          </cell>
          <cell r="F1468" t="str">
            <v>Fixed</v>
          </cell>
          <cell r="I1468" t="str">
            <v>-</v>
          </cell>
          <cell r="J1468" t="str">
            <v>-</v>
          </cell>
          <cell r="K1468" t="str">
            <v>-</v>
          </cell>
          <cell r="L1468" t="str">
            <v>-</v>
          </cell>
          <cell r="M1468" t="str">
            <v>-</v>
          </cell>
          <cell r="N1468" t="str">
            <v>-</v>
          </cell>
          <cell r="O1468">
            <v>3.248259</v>
          </cell>
          <cell r="P1468">
            <v>186.29367099999999</v>
          </cell>
          <cell r="Q1468">
            <v>3.248259</v>
          </cell>
          <cell r="R1468" t="str">
            <v>-</v>
          </cell>
          <cell r="S1468">
            <v>97.704504999999997</v>
          </cell>
          <cell r="T1468">
            <v>0</v>
          </cell>
          <cell r="U1468">
            <v>0.70668500000000001</v>
          </cell>
          <cell r="V1468">
            <v>0.99880599999999997</v>
          </cell>
          <cell r="W1468" t="str">
            <v>-</v>
          </cell>
          <cell r="X1468" t="str">
            <v>Registered</v>
          </cell>
        </row>
        <row r="1469">
          <cell r="A1469" t="str">
            <v>PTTEP09327A</v>
          </cell>
          <cell r="B1469">
            <v>0</v>
          </cell>
          <cell r="C1469">
            <v>39899</v>
          </cell>
          <cell r="D1469">
            <v>7.0000000000000007E-2</v>
          </cell>
          <cell r="E1469" t="str">
            <v>Straight</v>
          </cell>
          <cell r="F1469" t="str">
            <v>Fixed</v>
          </cell>
          <cell r="I1469" t="str">
            <v>-</v>
          </cell>
          <cell r="J1469" t="str">
            <v>-</v>
          </cell>
          <cell r="K1469" t="str">
            <v>-</v>
          </cell>
          <cell r="L1469" t="str">
            <v>-</v>
          </cell>
          <cell r="M1469" t="str">
            <v>-</v>
          </cell>
          <cell r="N1469" t="str">
            <v>-</v>
          </cell>
          <cell r="O1469">
            <v>2.232605</v>
          </cell>
          <cell r="P1469">
            <v>81.092654999999993</v>
          </cell>
          <cell r="Q1469">
            <v>2.232605</v>
          </cell>
          <cell r="R1469" t="str">
            <v>-</v>
          </cell>
          <cell r="S1469">
            <v>99.841217999999998</v>
          </cell>
          <cell r="T1469">
            <v>0</v>
          </cell>
          <cell r="U1469">
            <v>7.1120000000000003E-2</v>
          </cell>
          <cell r="V1469">
            <v>1.0116E-2</v>
          </cell>
          <cell r="W1469" t="str">
            <v>-</v>
          </cell>
          <cell r="X1469" t="str">
            <v>Registered</v>
          </cell>
        </row>
        <row r="1470">
          <cell r="A1470" t="str">
            <v>PTTEP09424A</v>
          </cell>
          <cell r="B1470">
            <v>0</v>
          </cell>
          <cell r="C1470">
            <v>39927</v>
          </cell>
          <cell r="D1470">
            <v>0.15</v>
          </cell>
          <cell r="E1470" t="str">
            <v>Straight</v>
          </cell>
          <cell r="F1470" t="str">
            <v>Fixed</v>
          </cell>
          <cell r="I1470">
            <v>39836</v>
          </cell>
          <cell r="J1470">
            <v>2.25</v>
          </cell>
          <cell r="K1470" t="str">
            <v>-</v>
          </cell>
          <cell r="L1470" t="str">
            <v>-</v>
          </cell>
          <cell r="M1470" t="str">
            <v>-</v>
          </cell>
          <cell r="N1470" t="str">
            <v>-</v>
          </cell>
          <cell r="O1470">
            <v>2.2529949999999999</v>
          </cell>
          <cell r="P1470">
            <v>83.965642000000003</v>
          </cell>
          <cell r="Q1470">
            <v>2.2529949999999999</v>
          </cell>
          <cell r="R1470" t="str">
            <v>-</v>
          </cell>
          <cell r="S1470">
            <v>99.667788000000002</v>
          </cell>
          <cell r="T1470">
            <v>0</v>
          </cell>
          <cell r="U1470">
            <v>0.147454</v>
          </cell>
          <cell r="V1470">
            <v>4.3485000000000003E-2</v>
          </cell>
          <cell r="W1470" t="str">
            <v>-</v>
          </cell>
          <cell r="X1470" t="str">
            <v>Registered</v>
          </cell>
        </row>
        <row r="1471">
          <cell r="A1471" t="str">
            <v>PTTEP09526A</v>
          </cell>
          <cell r="B1471">
            <v>0</v>
          </cell>
          <cell r="C1471">
            <v>39959</v>
          </cell>
          <cell r="D1471">
            <v>0.24</v>
          </cell>
          <cell r="E1471" t="str">
            <v>Straight</v>
          </cell>
          <cell r="F1471" t="str">
            <v>Fixed</v>
          </cell>
          <cell r="I1471">
            <v>39869</v>
          </cell>
          <cell r="J1471">
            <v>2</v>
          </cell>
          <cell r="K1471" t="str">
            <v>-</v>
          </cell>
          <cell r="L1471" t="str">
            <v>-</v>
          </cell>
          <cell r="M1471" t="str">
            <v>-</v>
          </cell>
          <cell r="N1471" t="str">
            <v>-</v>
          </cell>
          <cell r="O1471">
            <v>2.277161</v>
          </cell>
          <cell r="P1471">
            <v>87.175034999999994</v>
          </cell>
          <cell r="Q1471">
            <v>2.277161</v>
          </cell>
          <cell r="R1471" t="str">
            <v>-</v>
          </cell>
          <cell r="S1471">
            <v>99.466327000000007</v>
          </cell>
          <cell r="T1471">
            <v>0</v>
          </cell>
          <cell r="U1471">
            <v>0.23435900000000001</v>
          </cell>
          <cell r="V1471">
            <v>0.109848</v>
          </cell>
          <cell r="W1471" t="str">
            <v>-</v>
          </cell>
          <cell r="X1471" t="str">
            <v>Registered</v>
          </cell>
        </row>
        <row r="1472">
          <cell r="A1472" t="str">
            <v>PTTEP09724A</v>
          </cell>
          <cell r="B1472">
            <v>0</v>
          </cell>
          <cell r="C1472">
            <v>40018</v>
          </cell>
          <cell r="D1472">
            <v>0.4</v>
          </cell>
          <cell r="E1472" t="str">
            <v>Straight</v>
          </cell>
          <cell r="F1472" t="str">
            <v>Fixed</v>
          </cell>
          <cell r="I1472">
            <v>39834</v>
          </cell>
          <cell r="J1472">
            <v>2.5</v>
          </cell>
          <cell r="K1472" t="str">
            <v>-</v>
          </cell>
          <cell r="L1472" t="str">
            <v>-</v>
          </cell>
          <cell r="M1472" t="str">
            <v>-</v>
          </cell>
          <cell r="N1472" t="str">
            <v>-</v>
          </cell>
          <cell r="O1472">
            <v>2.3266179999999999</v>
          </cell>
          <cell r="P1472">
            <v>92.833031000000005</v>
          </cell>
          <cell r="Q1472">
            <v>2.3266179999999999</v>
          </cell>
          <cell r="R1472" t="str">
            <v>-</v>
          </cell>
          <cell r="S1472">
            <v>99.084192000000002</v>
          </cell>
          <cell r="T1472">
            <v>0</v>
          </cell>
          <cell r="U1472">
            <v>0.39362200000000003</v>
          </cell>
          <cell r="V1472">
            <v>0.30987700000000001</v>
          </cell>
          <cell r="W1472" t="str">
            <v>-</v>
          </cell>
          <cell r="X1472" t="str">
            <v>Registered</v>
          </cell>
        </row>
        <row r="1473">
          <cell r="A1473" t="str">
            <v>PTTEP09825A</v>
          </cell>
          <cell r="B1473">
            <v>0</v>
          </cell>
          <cell r="C1473">
            <v>40050</v>
          </cell>
          <cell r="D1473">
            <v>0.48</v>
          </cell>
          <cell r="E1473" t="str">
            <v>Straight</v>
          </cell>
          <cell r="F1473" t="str">
            <v>Fixed</v>
          </cell>
          <cell r="I1473" t="str">
            <v>-</v>
          </cell>
          <cell r="J1473" t="str">
            <v>-</v>
          </cell>
          <cell r="K1473" t="str">
            <v>-</v>
          </cell>
          <cell r="L1473" t="str">
            <v>-</v>
          </cell>
          <cell r="M1473" t="str">
            <v>-</v>
          </cell>
          <cell r="N1473" t="str">
            <v>-</v>
          </cell>
          <cell r="O1473">
            <v>2.3536359999999998</v>
          </cell>
          <cell r="P1473">
            <v>95.734088</v>
          </cell>
          <cell r="Q1473">
            <v>2.3536359999999998</v>
          </cell>
          <cell r="R1473" t="str">
            <v>-</v>
          </cell>
          <cell r="S1473">
            <v>98.871527999999998</v>
          </cell>
          <cell r="T1473">
            <v>0</v>
          </cell>
          <cell r="U1473">
            <v>0.47945900000000002</v>
          </cell>
          <cell r="V1473">
            <v>0.459762</v>
          </cell>
          <cell r="W1473" t="str">
            <v>-</v>
          </cell>
          <cell r="X1473" t="str">
            <v>Registered</v>
          </cell>
        </row>
        <row r="1474">
          <cell r="A1474" t="str">
            <v>PTTEP09N10A</v>
          </cell>
          <cell r="B1474">
            <v>0</v>
          </cell>
          <cell r="C1474">
            <v>40127</v>
          </cell>
          <cell r="D1474">
            <v>0.7</v>
          </cell>
          <cell r="E1474" t="str">
            <v>Straight</v>
          </cell>
          <cell r="F1474" t="str">
            <v>Fixed</v>
          </cell>
          <cell r="I1474" t="str">
            <v>-</v>
          </cell>
          <cell r="J1474" t="str">
            <v>-</v>
          </cell>
          <cell r="K1474" t="str">
            <v>-</v>
          </cell>
          <cell r="L1474" t="str">
            <v>-</v>
          </cell>
          <cell r="M1474" t="str">
            <v>-</v>
          </cell>
          <cell r="N1474" t="str">
            <v>-</v>
          </cell>
          <cell r="O1474">
            <v>2.4620829999999998</v>
          </cell>
          <cell r="P1474">
            <v>107.084042</v>
          </cell>
          <cell r="Q1474">
            <v>2.4620829999999998</v>
          </cell>
          <cell r="R1474" t="str">
            <v>-</v>
          </cell>
          <cell r="S1474">
            <v>98.315521000000004</v>
          </cell>
          <cell r="T1474">
            <v>0</v>
          </cell>
          <cell r="U1474">
            <v>0.684168</v>
          </cell>
          <cell r="V1474">
            <v>0.936172</v>
          </cell>
          <cell r="W1474" t="str">
            <v>-</v>
          </cell>
          <cell r="X1474" t="str">
            <v>Registered</v>
          </cell>
        </row>
        <row r="1475">
          <cell r="A1475" t="str">
            <v>PTTEP09N23A</v>
          </cell>
          <cell r="B1475">
            <v>0</v>
          </cell>
          <cell r="C1475">
            <v>40140</v>
          </cell>
          <cell r="D1475">
            <v>0.73</v>
          </cell>
          <cell r="E1475" t="str">
            <v>Straight</v>
          </cell>
          <cell r="F1475" t="str">
            <v>Fixed</v>
          </cell>
          <cell r="I1475" t="str">
            <v>-</v>
          </cell>
          <cell r="J1475" t="str">
            <v>-</v>
          </cell>
          <cell r="K1475" t="str">
            <v>-</v>
          </cell>
          <cell r="L1475" t="str">
            <v>-</v>
          </cell>
          <cell r="M1475" t="str">
            <v>-</v>
          </cell>
          <cell r="N1475" t="str">
            <v>-</v>
          </cell>
          <cell r="O1475">
            <v>2.4807939999999999</v>
          </cell>
          <cell r="P1475">
            <v>108.936544</v>
          </cell>
          <cell r="Q1475">
            <v>2.4807939999999999</v>
          </cell>
          <cell r="R1475" t="str">
            <v>-</v>
          </cell>
          <cell r="S1475">
            <v>98.217626999999993</v>
          </cell>
          <cell r="T1475">
            <v>0</v>
          </cell>
          <cell r="U1475">
            <v>0.71846900000000002</v>
          </cell>
          <cell r="V1475">
            <v>1.032394</v>
          </cell>
          <cell r="W1475" t="str">
            <v>-</v>
          </cell>
          <cell r="X1475" t="str">
            <v>Registered</v>
          </cell>
        </row>
        <row r="1476">
          <cell r="A1476" t="str">
            <v>QH09309A</v>
          </cell>
          <cell r="B1476">
            <v>0</v>
          </cell>
          <cell r="C1476">
            <v>39881</v>
          </cell>
          <cell r="D1476">
            <v>0.02</v>
          </cell>
          <cell r="E1476" t="str">
            <v>Straight</v>
          </cell>
          <cell r="F1476" t="str">
            <v>Fixed</v>
          </cell>
          <cell r="I1476" t="str">
            <v>-</v>
          </cell>
          <cell r="J1476" t="str">
            <v>-</v>
          </cell>
          <cell r="K1476" t="str">
            <v>-</v>
          </cell>
          <cell r="L1476" t="str">
            <v>-</v>
          </cell>
          <cell r="M1476" t="str">
            <v>-</v>
          </cell>
          <cell r="N1476" t="str">
            <v>-</v>
          </cell>
          <cell r="O1476">
            <v>3.1344249999999998</v>
          </cell>
          <cell r="P1476">
            <v>173.14947900000001</v>
          </cell>
          <cell r="Q1476">
            <v>3.1344249999999998</v>
          </cell>
          <cell r="R1476" t="str">
            <v>-</v>
          </cell>
          <cell r="S1476">
            <v>99.931347000000002</v>
          </cell>
          <cell r="T1476">
            <v>0</v>
          </cell>
          <cell r="U1476">
            <v>2.1902999999999999E-2</v>
          </cell>
          <cell r="V1476">
            <v>9.59E-4</v>
          </cell>
          <cell r="W1476" t="str">
            <v>-</v>
          </cell>
          <cell r="X1476" t="str">
            <v>Registered</v>
          </cell>
        </row>
        <row r="1477">
          <cell r="A1477" t="str">
            <v>QH09309B</v>
          </cell>
          <cell r="B1477">
            <v>0</v>
          </cell>
          <cell r="C1477">
            <v>39881</v>
          </cell>
          <cell r="D1477">
            <v>0.02</v>
          </cell>
          <cell r="E1477" t="str">
            <v>Straight</v>
          </cell>
          <cell r="F1477" t="str">
            <v>Fixed</v>
          </cell>
          <cell r="I1477">
            <v>39728</v>
          </cell>
          <cell r="J1477">
            <v>4.0774999999999997</v>
          </cell>
          <cell r="K1477" t="str">
            <v>-</v>
          </cell>
          <cell r="L1477" t="str">
            <v>-</v>
          </cell>
          <cell r="M1477" t="str">
            <v>-</v>
          </cell>
          <cell r="N1477" t="str">
            <v>-</v>
          </cell>
          <cell r="O1477">
            <v>3.1344249999999998</v>
          </cell>
          <cell r="P1477">
            <v>173.14947900000001</v>
          </cell>
          <cell r="Q1477">
            <v>3.1344249999999998</v>
          </cell>
          <cell r="R1477" t="str">
            <v>-</v>
          </cell>
          <cell r="S1477">
            <v>99.931347000000002</v>
          </cell>
          <cell r="T1477">
            <v>0</v>
          </cell>
          <cell r="U1477">
            <v>2.1902999999999999E-2</v>
          </cell>
          <cell r="V1477">
            <v>9.59E-4</v>
          </cell>
          <cell r="W1477" t="str">
            <v>-</v>
          </cell>
          <cell r="X1477" t="str">
            <v>Registered</v>
          </cell>
        </row>
        <row r="1478">
          <cell r="A1478" t="str">
            <v>QH09310A</v>
          </cell>
          <cell r="B1478">
            <v>0</v>
          </cell>
          <cell r="C1478">
            <v>39882</v>
          </cell>
          <cell r="D1478">
            <v>0.02</v>
          </cell>
          <cell r="E1478" t="str">
            <v>Straight</v>
          </cell>
          <cell r="F1478" t="str">
            <v>Fixed</v>
          </cell>
          <cell r="I1478" t="str">
            <v>-</v>
          </cell>
          <cell r="J1478" t="str">
            <v>-</v>
          </cell>
          <cell r="K1478" t="str">
            <v>-</v>
          </cell>
          <cell r="L1478" t="str">
            <v>-</v>
          </cell>
          <cell r="M1478" t="str">
            <v>-</v>
          </cell>
          <cell r="N1478" t="str">
            <v>-</v>
          </cell>
          <cell r="O1478">
            <v>3.1344249999999998</v>
          </cell>
          <cell r="P1478">
            <v>173.170648</v>
          </cell>
          <cell r="Q1478">
            <v>3.1344249999999998</v>
          </cell>
          <cell r="R1478" t="str">
            <v>-</v>
          </cell>
          <cell r="S1478">
            <v>99.922771999999995</v>
          </cell>
          <cell r="T1478">
            <v>0</v>
          </cell>
          <cell r="U1478">
            <v>2.4638E-2</v>
          </cell>
          <cell r="V1478">
            <v>1.214E-3</v>
          </cell>
          <cell r="W1478" t="str">
            <v>-</v>
          </cell>
          <cell r="X1478" t="str">
            <v>Registered</v>
          </cell>
        </row>
        <row r="1479">
          <cell r="A1479" t="str">
            <v>QH09316A</v>
          </cell>
          <cell r="B1479">
            <v>0</v>
          </cell>
          <cell r="C1479">
            <v>39888</v>
          </cell>
          <cell r="D1479">
            <v>0.04</v>
          </cell>
          <cell r="E1479" t="str">
            <v>Straight</v>
          </cell>
          <cell r="F1479" t="str">
            <v>Fixed</v>
          </cell>
          <cell r="I1479" t="str">
            <v>-</v>
          </cell>
          <cell r="J1479" t="str">
            <v>-</v>
          </cell>
          <cell r="K1479" t="str">
            <v>-</v>
          </cell>
          <cell r="L1479" t="str">
            <v>-</v>
          </cell>
          <cell r="M1479" t="str">
            <v>-</v>
          </cell>
          <cell r="N1479" t="str">
            <v>-</v>
          </cell>
          <cell r="O1479">
            <v>3.1344249999999998</v>
          </cell>
          <cell r="P1479">
            <v>173.29963499999999</v>
          </cell>
          <cell r="Q1479">
            <v>3.1344249999999998</v>
          </cell>
          <cell r="R1479" t="str">
            <v>-</v>
          </cell>
          <cell r="S1479">
            <v>99.871353999999997</v>
          </cell>
          <cell r="T1479">
            <v>0</v>
          </cell>
          <cell r="U1479">
            <v>4.1043000000000003E-2</v>
          </cell>
          <cell r="V1479">
            <v>3.369E-3</v>
          </cell>
          <cell r="W1479" t="str">
            <v>-</v>
          </cell>
          <cell r="X1479" t="str">
            <v>Registered</v>
          </cell>
        </row>
        <row r="1480">
          <cell r="A1480" t="str">
            <v>QH09317A</v>
          </cell>
          <cell r="B1480">
            <v>0</v>
          </cell>
          <cell r="C1480">
            <v>39889</v>
          </cell>
          <cell r="D1480">
            <v>0.04</v>
          </cell>
          <cell r="E1480" t="str">
            <v>Straight</v>
          </cell>
          <cell r="F1480" t="str">
            <v>Fixed</v>
          </cell>
          <cell r="I1480" t="str">
            <v>-</v>
          </cell>
          <cell r="J1480" t="str">
            <v>-</v>
          </cell>
          <cell r="K1480" t="str">
            <v>-</v>
          </cell>
          <cell r="L1480" t="str">
            <v>-</v>
          </cell>
          <cell r="M1480" t="str">
            <v>-</v>
          </cell>
          <cell r="N1480" t="str">
            <v>-</v>
          </cell>
          <cell r="O1480">
            <v>3.1344249999999998</v>
          </cell>
          <cell r="P1480">
            <v>173.32140999999999</v>
          </cell>
          <cell r="Q1480">
            <v>3.1344249999999998</v>
          </cell>
          <cell r="R1480" t="str">
            <v>-</v>
          </cell>
          <cell r="S1480">
            <v>99.862789000000006</v>
          </cell>
          <cell r="T1480">
            <v>0</v>
          </cell>
          <cell r="U1480">
            <v>4.3775000000000001E-2</v>
          </cell>
          <cell r="V1480">
            <v>3.833E-3</v>
          </cell>
          <cell r="W1480" t="str">
            <v>-</v>
          </cell>
          <cell r="X1480" t="str">
            <v>Registered</v>
          </cell>
        </row>
        <row r="1481">
          <cell r="A1481" t="str">
            <v>QH09417A</v>
          </cell>
          <cell r="B1481">
            <v>0</v>
          </cell>
          <cell r="C1481">
            <v>39920</v>
          </cell>
          <cell r="D1481">
            <v>0.13</v>
          </cell>
          <cell r="E1481" t="str">
            <v>Straight</v>
          </cell>
          <cell r="F1481" t="str">
            <v>Fixed</v>
          </cell>
          <cell r="I1481" t="str">
            <v>-</v>
          </cell>
          <cell r="J1481" t="str">
            <v>-</v>
          </cell>
          <cell r="K1481" t="str">
            <v>-</v>
          </cell>
          <cell r="L1481" t="str">
            <v>-</v>
          </cell>
          <cell r="M1481" t="str">
            <v>-</v>
          </cell>
          <cell r="N1481" t="str">
            <v>-</v>
          </cell>
          <cell r="O1481">
            <v>3.1851609999999999</v>
          </cell>
          <cell r="P1481">
            <v>179.21447800000001</v>
          </cell>
          <cell r="Q1481">
            <v>3.1851609999999999</v>
          </cell>
          <cell r="R1481" t="str">
            <v>-</v>
          </cell>
          <cell r="S1481">
            <v>99.591531000000003</v>
          </cell>
          <cell r="T1481">
            <v>0</v>
          </cell>
          <cell r="U1481">
            <v>0.12824099999999999</v>
          </cell>
          <cell r="V1481">
            <v>3.2891999999999998E-2</v>
          </cell>
          <cell r="W1481" t="str">
            <v>-</v>
          </cell>
          <cell r="X1481" t="str">
            <v>Registered</v>
          </cell>
        </row>
        <row r="1482">
          <cell r="A1482" t="str">
            <v>QH09417B</v>
          </cell>
          <cell r="B1482">
            <v>0</v>
          </cell>
          <cell r="C1482">
            <v>39920</v>
          </cell>
          <cell r="D1482">
            <v>0.13</v>
          </cell>
          <cell r="E1482" t="str">
            <v>Straight</v>
          </cell>
          <cell r="F1482" t="str">
            <v>Fixed</v>
          </cell>
          <cell r="I1482" t="str">
            <v>-</v>
          </cell>
          <cell r="J1482" t="str">
            <v>-</v>
          </cell>
          <cell r="K1482" t="str">
            <v>-</v>
          </cell>
          <cell r="L1482" t="str">
            <v>-</v>
          </cell>
          <cell r="M1482" t="str">
            <v>-</v>
          </cell>
          <cell r="N1482" t="str">
            <v>-</v>
          </cell>
          <cell r="O1482">
            <v>3.1851609999999999</v>
          </cell>
          <cell r="P1482">
            <v>179.21447800000001</v>
          </cell>
          <cell r="Q1482">
            <v>3.1851609999999999</v>
          </cell>
          <cell r="R1482" t="str">
            <v>-</v>
          </cell>
          <cell r="S1482">
            <v>99.591531000000003</v>
          </cell>
          <cell r="T1482">
            <v>0</v>
          </cell>
          <cell r="U1482">
            <v>0.12824099999999999</v>
          </cell>
          <cell r="V1482">
            <v>3.2891999999999998E-2</v>
          </cell>
          <cell r="W1482" t="str">
            <v>-</v>
          </cell>
          <cell r="X1482" t="str">
            <v>Registered</v>
          </cell>
        </row>
        <row r="1483">
          <cell r="A1483" t="str">
            <v>QH09420A</v>
          </cell>
          <cell r="B1483">
            <v>0</v>
          </cell>
          <cell r="C1483">
            <v>39923</v>
          </cell>
          <cell r="D1483">
            <v>0.14000000000000001</v>
          </cell>
          <cell r="E1483" t="str">
            <v>Straight</v>
          </cell>
          <cell r="F1483" t="str">
            <v>Fixed</v>
          </cell>
          <cell r="I1483" t="str">
            <v>-</v>
          </cell>
          <cell r="J1483" t="str">
            <v>-</v>
          </cell>
          <cell r="K1483" t="str">
            <v>-</v>
          </cell>
          <cell r="L1483" t="str">
            <v>-</v>
          </cell>
          <cell r="M1483" t="str">
            <v>-</v>
          </cell>
          <cell r="N1483" t="str">
            <v>-</v>
          </cell>
          <cell r="O1483">
            <v>3.192771</v>
          </cell>
          <cell r="P1483">
            <v>180.05789999999999</v>
          </cell>
          <cell r="Q1483">
            <v>3.192771</v>
          </cell>
          <cell r="R1483" t="str">
            <v>-</v>
          </cell>
          <cell r="S1483">
            <v>99.564538999999996</v>
          </cell>
          <cell r="T1483">
            <v>0</v>
          </cell>
          <cell r="U1483">
            <v>0.13639000000000001</v>
          </cell>
          <cell r="V1483">
            <v>3.7204000000000001E-2</v>
          </cell>
          <cell r="W1483" t="str">
            <v>-</v>
          </cell>
          <cell r="X1483" t="str">
            <v>Registered</v>
          </cell>
        </row>
        <row r="1484">
          <cell r="A1484" t="str">
            <v>QH09421A</v>
          </cell>
          <cell r="B1484">
            <v>0</v>
          </cell>
          <cell r="C1484">
            <v>39924</v>
          </cell>
          <cell r="D1484">
            <v>0.14000000000000001</v>
          </cell>
          <cell r="E1484" t="str">
            <v>Straight</v>
          </cell>
          <cell r="F1484" t="str">
            <v>Fixed</v>
          </cell>
          <cell r="I1484" t="str">
            <v>-</v>
          </cell>
          <cell r="J1484" t="str">
            <v>-</v>
          </cell>
          <cell r="K1484" t="str">
            <v>-</v>
          </cell>
          <cell r="L1484" t="str">
            <v>-</v>
          </cell>
          <cell r="M1484" t="str">
            <v>-</v>
          </cell>
          <cell r="N1484" t="str">
            <v>-</v>
          </cell>
          <cell r="O1484">
            <v>3.1953079999999998</v>
          </cell>
          <cell r="P1484">
            <v>180.33874499999999</v>
          </cell>
          <cell r="Q1484">
            <v>3.1953079999999998</v>
          </cell>
          <cell r="R1484" t="str">
            <v>-</v>
          </cell>
          <cell r="S1484">
            <v>99.555516999999995</v>
          </cell>
          <cell r="T1484">
            <v>0</v>
          </cell>
          <cell r="U1484">
            <v>0.13910500000000001</v>
          </cell>
          <cell r="V1484">
            <v>3.8699999999999998E-2</v>
          </cell>
          <cell r="W1484" t="str">
            <v>-</v>
          </cell>
          <cell r="X1484" t="str">
            <v>Registered</v>
          </cell>
        </row>
        <row r="1485">
          <cell r="A1485" t="str">
            <v>QH09421B</v>
          </cell>
          <cell r="B1485">
            <v>0</v>
          </cell>
          <cell r="C1485">
            <v>39924</v>
          </cell>
          <cell r="D1485">
            <v>0.14000000000000001</v>
          </cell>
          <cell r="E1485" t="str">
            <v>Straight</v>
          </cell>
          <cell r="F1485" t="str">
            <v>Fixed</v>
          </cell>
          <cell r="I1485" t="str">
            <v>-</v>
          </cell>
          <cell r="J1485" t="str">
            <v>-</v>
          </cell>
          <cell r="K1485" t="str">
            <v>-</v>
          </cell>
          <cell r="L1485" t="str">
            <v>-</v>
          </cell>
          <cell r="M1485" t="str">
            <v>-</v>
          </cell>
          <cell r="N1485" t="str">
            <v>-</v>
          </cell>
          <cell r="O1485">
            <v>3.1953079999999998</v>
          </cell>
          <cell r="P1485">
            <v>180.33874499999999</v>
          </cell>
          <cell r="Q1485">
            <v>3.1953079999999998</v>
          </cell>
          <cell r="R1485" t="str">
            <v>-</v>
          </cell>
          <cell r="S1485">
            <v>99.555516999999995</v>
          </cell>
          <cell r="T1485">
            <v>0</v>
          </cell>
          <cell r="U1485">
            <v>0.13910500000000001</v>
          </cell>
          <cell r="V1485">
            <v>3.8699999999999998E-2</v>
          </cell>
          <cell r="W1485" t="str">
            <v>-</v>
          </cell>
          <cell r="X1485" t="str">
            <v>Registered</v>
          </cell>
        </row>
        <row r="1486">
          <cell r="A1486" t="str">
            <v>QH09428A</v>
          </cell>
          <cell r="B1486">
            <v>0</v>
          </cell>
          <cell r="C1486">
            <v>39931</v>
          </cell>
          <cell r="D1486">
            <v>0.16</v>
          </cell>
          <cell r="E1486" t="str">
            <v>Straight</v>
          </cell>
          <cell r="F1486" t="str">
            <v>Fixed</v>
          </cell>
          <cell r="I1486" t="str">
            <v>-</v>
          </cell>
          <cell r="J1486" t="str">
            <v>-</v>
          </cell>
          <cell r="K1486" t="str">
            <v>-</v>
          </cell>
          <cell r="L1486" t="str">
            <v>-</v>
          </cell>
          <cell r="M1486" t="str">
            <v>-</v>
          </cell>
          <cell r="N1486" t="str">
            <v>-</v>
          </cell>
          <cell r="O1486">
            <v>3.2130649999999998</v>
          </cell>
          <cell r="P1486">
            <v>182.29924099999999</v>
          </cell>
          <cell r="Q1486">
            <v>3.2130649999999998</v>
          </cell>
          <cell r="R1486" t="str">
            <v>-</v>
          </cell>
          <cell r="S1486">
            <v>99.492024000000001</v>
          </cell>
          <cell r="T1486">
            <v>0</v>
          </cell>
          <cell r="U1486">
            <v>0.15809699999999999</v>
          </cell>
          <cell r="V1486">
            <v>4.9988999999999999E-2</v>
          </cell>
          <cell r="W1486" t="str">
            <v>-</v>
          </cell>
          <cell r="X1486" t="str">
            <v>Registered</v>
          </cell>
        </row>
        <row r="1487">
          <cell r="A1487" t="str">
            <v>QH09429A</v>
          </cell>
          <cell r="B1487">
            <v>0</v>
          </cell>
          <cell r="C1487">
            <v>39932</v>
          </cell>
          <cell r="D1487">
            <v>0.16</v>
          </cell>
          <cell r="E1487" t="str">
            <v>Straight</v>
          </cell>
          <cell r="F1487" t="str">
            <v>Fixed</v>
          </cell>
          <cell r="I1487" t="str">
            <v>-</v>
          </cell>
          <cell r="J1487" t="str">
            <v>-</v>
          </cell>
          <cell r="K1487" t="str">
            <v>-</v>
          </cell>
          <cell r="L1487" t="str">
            <v>-</v>
          </cell>
          <cell r="M1487" t="str">
            <v>-</v>
          </cell>
          <cell r="N1487" t="str">
            <v>-</v>
          </cell>
          <cell r="O1487">
            <v>3.2156020000000001</v>
          </cell>
          <cell r="P1487">
            <v>182.578529</v>
          </cell>
          <cell r="Q1487">
            <v>3.2156020000000001</v>
          </cell>
          <cell r="R1487" t="str">
            <v>-</v>
          </cell>
          <cell r="S1487">
            <v>99.482906</v>
          </cell>
          <cell r="T1487">
            <v>0</v>
          </cell>
          <cell r="U1487">
            <v>0.16080800000000001</v>
          </cell>
          <cell r="V1487">
            <v>5.1718E-2</v>
          </cell>
          <cell r="W1487" t="str">
            <v>-</v>
          </cell>
          <cell r="X1487" t="str">
            <v>Registered</v>
          </cell>
        </row>
        <row r="1488">
          <cell r="A1488" t="str">
            <v>QH09429B</v>
          </cell>
          <cell r="B1488">
            <v>0</v>
          </cell>
          <cell r="C1488">
            <v>39932</v>
          </cell>
          <cell r="D1488">
            <v>0.16</v>
          </cell>
          <cell r="E1488" t="str">
            <v>Straight</v>
          </cell>
          <cell r="F1488" t="str">
            <v>Fixed</v>
          </cell>
          <cell r="I1488" t="str">
            <v>-</v>
          </cell>
          <cell r="J1488" t="str">
            <v>-</v>
          </cell>
          <cell r="K1488" t="str">
            <v>-</v>
          </cell>
          <cell r="L1488" t="str">
            <v>-</v>
          </cell>
          <cell r="M1488" t="str">
            <v>-</v>
          </cell>
          <cell r="N1488" t="str">
            <v>-</v>
          </cell>
          <cell r="O1488">
            <v>3.2156020000000001</v>
          </cell>
          <cell r="P1488">
            <v>182.578529</v>
          </cell>
          <cell r="Q1488">
            <v>3.2156020000000001</v>
          </cell>
          <cell r="R1488" t="str">
            <v>-</v>
          </cell>
          <cell r="S1488">
            <v>99.482906</v>
          </cell>
          <cell r="T1488">
            <v>0</v>
          </cell>
          <cell r="U1488">
            <v>0.16080800000000001</v>
          </cell>
          <cell r="V1488">
            <v>5.1718E-2</v>
          </cell>
          <cell r="W1488" t="str">
            <v>-</v>
          </cell>
          <cell r="X1488" t="str">
            <v>Registered</v>
          </cell>
        </row>
        <row r="1489">
          <cell r="A1489" t="str">
            <v>QH09506A</v>
          </cell>
          <cell r="B1489">
            <v>0</v>
          </cell>
          <cell r="C1489">
            <v>39939</v>
          </cell>
          <cell r="D1489">
            <v>0.18</v>
          </cell>
          <cell r="E1489" t="str">
            <v>Straight</v>
          </cell>
          <cell r="F1489" t="str">
            <v>Fixed</v>
          </cell>
          <cell r="I1489">
            <v>39871</v>
          </cell>
          <cell r="J1489">
            <v>3.26</v>
          </cell>
          <cell r="K1489" t="str">
            <v>-</v>
          </cell>
          <cell r="L1489" t="str">
            <v>-</v>
          </cell>
          <cell r="M1489" t="str">
            <v>-</v>
          </cell>
          <cell r="N1489" t="str">
            <v>-</v>
          </cell>
          <cell r="O1489">
            <v>3.26</v>
          </cell>
          <cell r="P1489">
            <v>187.26212100000001</v>
          </cell>
          <cell r="Q1489">
            <v>3.26</v>
          </cell>
          <cell r="R1489" t="str">
            <v>-</v>
          </cell>
          <cell r="S1489">
            <v>99.413974999999994</v>
          </cell>
          <cell r="T1489">
            <v>0</v>
          </cell>
          <cell r="U1489">
            <v>0.17976200000000001</v>
          </cell>
          <cell r="V1489">
            <v>6.4629000000000006E-2</v>
          </cell>
          <cell r="W1489" t="str">
            <v>-</v>
          </cell>
          <cell r="X1489" t="str">
            <v>Registered</v>
          </cell>
        </row>
        <row r="1490">
          <cell r="A1490" t="str">
            <v>QH09512A</v>
          </cell>
          <cell r="B1490">
            <v>0</v>
          </cell>
          <cell r="C1490">
            <v>39945</v>
          </cell>
          <cell r="D1490">
            <v>0.2</v>
          </cell>
          <cell r="E1490" t="str">
            <v>Straight</v>
          </cell>
          <cell r="F1490" t="str">
            <v>Fixed</v>
          </cell>
          <cell r="I1490">
            <v>39856</v>
          </cell>
          <cell r="J1490">
            <v>3.3</v>
          </cell>
          <cell r="K1490" t="str">
            <v>-</v>
          </cell>
          <cell r="L1490" t="str">
            <v>-</v>
          </cell>
          <cell r="M1490" t="str">
            <v>-</v>
          </cell>
          <cell r="N1490" t="str">
            <v>-</v>
          </cell>
          <cell r="O1490">
            <v>3.24858</v>
          </cell>
          <cell r="P1490">
            <v>186.18682999999999</v>
          </cell>
          <cell r="Q1490">
            <v>3.24858</v>
          </cell>
          <cell r="R1490" t="str">
            <v>-</v>
          </cell>
          <cell r="S1490">
            <v>99.363264999999998</v>
          </cell>
          <cell r="T1490">
            <v>0</v>
          </cell>
          <cell r="U1490">
            <v>0.19600400000000001</v>
          </cell>
          <cell r="V1490">
            <v>7.6835000000000001E-2</v>
          </cell>
          <cell r="W1490" t="str">
            <v>-</v>
          </cell>
          <cell r="X1490" t="str">
            <v>Registered</v>
          </cell>
        </row>
        <row r="1491">
          <cell r="A1491" t="str">
            <v>QH09513A</v>
          </cell>
          <cell r="B1491">
            <v>0</v>
          </cell>
          <cell r="C1491">
            <v>39946</v>
          </cell>
          <cell r="D1491">
            <v>0.2</v>
          </cell>
          <cell r="E1491" t="str">
            <v>Straight</v>
          </cell>
          <cell r="F1491" t="str">
            <v>Fixed</v>
          </cell>
          <cell r="I1491" t="str">
            <v>-</v>
          </cell>
          <cell r="J1491" t="str">
            <v>-</v>
          </cell>
          <cell r="K1491" t="str">
            <v>-</v>
          </cell>
          <cell r="L1491" t="str">
            <v>-</v>
          </cell>
          <cell r="M1491" t="str">
            <v>-</v>
          </cell>
          <cell r="N1491" t="str">
            <v>-</v>
          </cell>
          <cell r="O1491">
            <v>3.2511169999999998</v>
          </cell>
          <cell r="P1491">
            <v>186.462513</v>
          </cell>
          <cell r="Q1491">
            <v>3.2511169999999998</v>
          </cell>
          <cell r="R1491" t="str">
            <v>-</v>
          </cell>
          <cell r="S1491">
            <v>99.353977</v>
          </cell>
          <cell r="T1491">
            <v>0</v>
          </cell>
          <cell r="U1491">
            <v>0.198708</v>
          </cell>
          <cell r="V1491">
            <v>7.8969999999999999E-2</v>
          </cell>
          <cell r="W1491" t="str">
            <v>-</v>
          </cell>
          <cell r="X1491" t="str">
            <v>Registered</v>
          </cell>
        </row>
        <row r="1492">
          <cell r="A1492" t="str">
            <v>QH09513B</v>
          </cell>
          <cell r="B1492">
            <v>0</v>
          </cell>
          <cell r="C1492">
            <v>39946</v>
          </cell>
          <cell r="D1492">
            <v>0.2</v>
          </cell>
          <cell r="E1492" t="str">
            <v>Straight</v>
          </cell>
          <cell r="F1492" t="str">
            <v>Fixed</v>
          </cell>
          <cell r="I1492">
            <v>39869</v>
          </cell>
          <cell r="J1492">
            <v>3.25</v>
          </cell>
          <cell r="K1492" t="str">
            <v>-</v>
          </cell>
          <cell r="L1492" t="str">
            <v>-</v>
          </cell>
          <cell r="M1492" t="str">
            <v>-</v>
          </cell>
          <cell r="N1492" t="str">
            <v>-</v>
          </cell>
          <cell r="O1492">
            <v>3.2511169999999998</v>
          </cell>
          <cell r="P1492">
            <v>186.462513</v>
          </cell>
          <cell r="Q1492">
            <v>3.2511169999999998</v>
          </cell>
          <cell r="R1492" t="str">
            <v>-</v>
          </cell>
          <cell r="S1492">
            <v>99.353977</v>
          </cell>
          <cell r="T1492">
            <v>0</v>
          </cell>
          <cell r="U1492">
            <v>0.198708</v>
          </cell>
          <cell r="V1492">
            <v>7.8969999999999999E-2</v>
          </cell>
          <cell r="W1492" t="str">
            <v>-</v>
          </cell>
          <cell r="X1492" t="str">
            <v>Registered</v>
          </cell>
        </row>
        <row r="1493">
          <cell r="A1493" t="str">
            <v>QH09518A</v>
          </cell>
          <cell r="B1493">
            <v>0</v>
          </cell>
          <cell r="C1493">
            <v>39951</v>
          </cell>
          <cell r="D1493">
            <v>0.21</v>
          </cell>
          <cell r="E1493" t="str">
            <v>Straight</v>
          </cell>
          <cell r="F1493" t="str">
            <v>Fixed</v>
          </cell>
          <cell r="I1493" t="str">
            <v>-</v>
          </cell>
          <cell r="J1493" t="str">
            <v>-</v>
          </cell>
          <cell r="K1493" t="str">
            <v>-</v>
          </cell>
          <cell r="L1493" t="str">
            <v>-</v>
          </cell>
          <cell r="M1493" t="str">
            <v>-</v>
          </cell>
          <cell r="N1493" t="str">
            <v>-</v>
          </cell>
          <cell r="O1493">
            <v>3.263801</v>
          </cell>
          <cell r="P1493">
            <v>187.83621099999999</v>
          </cell>
          <cell r="Q1493">
            <v>3.263801</v>
          </cell>
          <cell r="R1493" t="str">
            <v>-</v>
          </cell>
          <cell r="S1493">
            <v>99.307361</v>
          </cell>
          <cell r="T1493">
            <v>0</v>
          </cell>
          <cell r="U1493">
            <v>0.21221799999999999</v>
          </cell>
          <cell r="V1493">
            <v>9.0073E-2</v>
          </cell>
          <cell r="W1493" t="str">
            <v>-</v>
          </cell>
          <cell r="X1493" t="str">
            <v>Registered</v>
          </cell>
        </row>
        <row r="1494">
          <cell r="A1494" t="str">
            <v>QH09520A</v>
          </cell>
          <cell r="B1494">
            <v>0</v>
          </cell>
          <cell r="C1494">
            <v>39953</v>
          </cell>
          <cell r="D1494">
            <v>0.22</v>
          </cell>
          <cell r="E1494" t="str">
            <v>Straight</v>
          </cell>
          <cell r="F1494" t="str">
            <v>Fixed</v>
          </cell>
          <cell r="I1494" t="str">
            <v>-</v>
          </cell>
          <cell r="J1494" t="str">
            <v>-</v>
          </cell>
          <cell r="K1494" t="str">
            <v>-</v>
          </cell>
          <cell r="L1494" t="str">
            <v>-</v>
          </cell>
          <cell r="M1494" t="str">
            <v>-</v>
          </cell>
          <cell r="N1494" t="str">
            <v>-</v>
          </cell>
          <cell r="O1494">
            <v>3.2688739999999998</v>
          </cell>
          <cell r="P1494">
            <v>188.38336799999999</v>
          </cell>
          <cell r="Q1494">
            <v>3.2688739999999998</v>
          </cell>
          <cell r="R1494" t="str">
            <v>-</v>
          </cell>
          <cell r="S1494">
            <v>99.288630999999995</v>
          </cell>
          <cell r="T1494">
            <v>0</v>
          </cell>
          <cell r="U1494">
            <v>0.21761900000000001</v>
          </cell>
          <cell r="V1494">
            <v>9.4715999999999995E-2</v>
          </cell>
          <cell r="W1494" t="str">
            <v>-</v>
          </cell>
          <cell r="X1494" t="str">
            <v>Registered</v>
          </cell>
        </row>
        <row r="1495">
          <cell r="A1495" t="str">
            <v>QH09626A</v>
          </cell>
          <cell r="B1495">
            <v>0</v>
          </cell>
          <cell r="C1495">
            <v>39990</v>
          </cell>
          <cell r="D1495">
            <v>0.32</v>
          </cell>
          <cell r="E1495" t="str">
            <v>Straight</v>
          </cell>
          <cell r="F1495" t="str">
            <v>Fixed</v>
          </cell>
          <cell r="I1495" t="str">
            <v>-</v>
          </cell>
          <cell r="J1495" t="str">
            <v>-</v>
          </cell>
          <cell r="K1495" t="str">
            <v>-</v>
          </cell>
          <cell r="L1495" t="str">
            <v>-</v>
          </cell>
          <cell r="M1495" t="str">
            <v>-</v>
          </cell>
          <cell r="N1495" t="str">
            <v>-</v>
          </cell>
          <cell r="O1495">
            <v>3.361389</v>
          </cell>
          <cell r="P1495">
            <v>198.111242</v>
          </cell>
          <cell r="Q1495">
            <v>3.361389</v>
          </cell>
          <cell r="R1495" t="str">
            <v>-</v>
          </cell>
          <cell r="S1495">
            <v>98.933999999999997</v>
          </cell>
          <cell r="T1495">
            <v>0</v>
          </cell>
          <cell r="U1495">
            <v>0.317131</v>
          </cell>
          <cell r="V1495">
            <v>0.20114399999999999</v>
          </cell>
          <cell r="W1495" t="str">
            <v>-</v>
          </cell>
          <cell r="X1495" t="str">
            <v>Registered</v>
          </cell>
        </row>
        <row r="1496">
          <cell r="A1496" t="str">
            <v>QH09714A</v>
          </cell>
          <cell r="B1496">
            <v>0</v>
          </cell>
          <cell r="C1496">
            <v>40008</v>
          </cell>
          <cell r="D1496">
            <v>0.37</v>
          </cell>
          <cell r="E1496" t="str">
            <v>Straight</v>
          </cell>
          <cell r="F1496" t="str">
            <v>Fixed</v>
          </cell>
          <cell r="I1496" t="str">
            <v>-</v>
          </cell>
          <cell r="J1496" t="str">
            <v>-</v>
          </cell>
          <cell r="K1496" t="str">
            <v>-</v>
          </cell>
          <cell r="L1496" t="str">
            <v>-</v>
          </cell>
          <cell r="M1496" t="str">
            <v>-</v>
          </cell>
          <cell r="N1496" t="str">
            <v>-</v>
          </cell>
          <cell r="O1496">
            <v>3.4061539999999999</v>
          </cell>
          <cell r="P1496">
            <v>202.675937</v>
          </cell>
          <cell r="Q1496">
            <v>3.4061539999999999</v>
          </cell>
          <cell r="R1496" t="str">
            <v>-</v>
          </cell>
          <cell r="S1496">
            <v>98.755863000000005</v>
          </cell>
          <cell r="T1496">
            <v>0</v>
          </cell>
          <cell r="U1496">
            <v>0.365261</v>
          </cell>
          <cell r="V1496">
            <v>0.26683200000000001</v>
          </cell>
          <cell r="W1496" t="str">
            <v>-</v>
          </cell>
          <cell r="X1496" t="str">
            <v>Registered</v>
          </cell>
        </row>
        <row r="1497">
          <cell r="A1497" t="str">
            <v>QH09803A</v>
          </cell>
          <cell r="B1497">
            <v>0</v>
          </cell>
          <cell r="C1497">
            <v>40028</v>
          </cell>
          <cell r="D1497">
            <v>0.42</v>
          </cell>
          <cell r="E1497" t="str">
            <v>Straight</v>
          </cell>
          <cell r="F1497" t="str">
            <v>Fixed</v>
          </cell>
          <cell r="I1497" t="str">
            <v>-</v>
          </cell>
          <cell r="J1497" t="str">
            <v>-</v>
          </cell>
          <cell r="K1497" t="str">
            <v>-</v>
          </cell>
          <cell r="L1497" t="str">
            <v>-</v>
          </cell>
          <cell r="M1497" t="str">
            <v>-</v>
          </cell>
          <cell r="N1497" t="str">
            <v>-</v>
          </cell>
          <cell r="O1497">
            <v>3.4558930000000001</v>
          </cell>
          <cell r="P1497">
            <v>207.686136</v>
          </cell>
          <cell r="Q1497">
            <v>3.4558930000000001</v>
          </cell>
          <cell r="R1497" t="str">
            <v>-</v>
          </cell>
          <cell r="S1497">
            <v>98.553655000000006</v>
          </cell>
          <cell r="T1497">
            <v>0</v>
          </cell>
          <cell r="U1497">
            <v>0.418516</v>
          </cell>
          <cell r="V1497">
            <v>0.35031000000000001</v>
          </cell>
          <cell r="W1497" t="str">
            <v>-</v>
          </cell>
          <cell r="X1497" t="str">
            <v>Registered</v>
          </cell>
        </row>
        <row r="1498">
          <cell r="A1498" t="str">
            <v>QH09803B</v>
          </cell>
          <cell r="B1498">
            <v>0</v>
          </cell>
          <cell r="C1498">
            <v>40028</v>
          </cell>
          <cell r="D1498">
            <v>0.42</v>
          </cell>
          <cell r="E1498" t="str">
            <v>Straight</v>
          </cell>
          <cell r="F1498" t="str">
            <v>Fixed</v>
          </cell>
          <cell r="I1498" t="str">
            <v>-</v>
          </cell>
          <cell r="J1498" t="str">
            <v>-</v>
          </cell>
          <cell r="K1498" t="str">
            <v>-</v>
          </cell>
          <cell r="L1498" t="str">
            <v>-</v>
          </cell>
          <cell r="M1498" t="str">
            <v>-</v>
          </cell>
          <cell r="N1498" t="str">
            <v>-</v>
          </cell>
          <cell r="O1498">
            <v>3.4558930000000001</v>
          </cell>
          <cell r="P1498">
            <v>207.686136</v>
          </cell>
          <cell r="Q1498">
            <v>3.4558930000000001</v>
          </cell>
          <cell r="R1498" t="str">
            <v>-</v>
          </cell>
          <cell r="S1498">
            <v>98.553655000000006</v>
          </cell>
          <cell r="T1498">
            <v>0</v>
          </cell>
          <cell r="U1498">
            <v>0.418516</v>
          </cell>
          <cell r="V1498">
            <v>0.35031000000000001</v>
          </cell>
          <cell r="W1498" t="str">
            <v>-</v>
          </cell>
          <cell r="X1498" t="str">
            <v>Registered</v>
          </cell>
        </row>
        <row r="1499">
          <cell r="A1499" t="str">
            <v>QH09818A</v>
          </cell>
          <cell r="B1499">
            <v>0</v>
          </cell>
          <cell r="C1499">
            <v>40043</v>
          </cell>
          <cell r="D1499">
            <v>0.47</v>
          </cell>
          <cell r="E1499" t="str">
            <v>Straight</v>
          </cell>
          <cell r="F1499" t="str">
            <v>Fixed</v>
          </cell>
          <cell r="I1499" t="str">
            <v>-</v>
          </cell>
          <cell r="J1499" t="str">
            <v>-</v>
          </cell>
          <cell r="K1499" t="str">
            <v>-</v>
          </cell>
          <cell r="L1499" t="str">
            <v>-</v>
          </cell>
          <cell r="M1499" t="str">
            <v>-</v>
          </cell>
          <cell r="N1499" t="str">
            <v>-</v>
          </cell>
          <cell r="O1499">
            <v>3.4931969999999999</v>
          </cell>
          <cell r="P1499">
            <v>211.42491999999999</v>
          </cell>
          <cell r="Q1499">
            <v>3.4931969999999999</v>
          </cell>
          <cell r="R1499" t="str">
            <v>-</v>
          </cell>
          <cell r="S1499">
            <v>98.399078000000003</v>
          </cell>
          <cell r="T1499">
            <v>0</v>
          </cell>
          <cell r="U1499">
            <v>0.45829700000000001</v>
          </cell>
          <cell r="V1499">
            <v>0.420072</v>
          </cell>
          <cell r="W1499" t="str">
            <v>-</v>
          </cell>
          <cell r="X1499" t="str">
            <v>Registered</v>
          </cell>
        </row>
        <row r="1500">
          <cell r="A1500" t="str">
            <v>QH09819A</v>
          </cell>
          <cell r="B1500">
            <v>0</v>
          </cell>
          <cell r="C1500">
            <v>40044</v>
          </cell>
          <cell r="D1500">
            <v>0.47</v>
          </cell>
          <cell r="E1500" t="str">
            <v>Straight</v>
          </cell>
          <cell r="F1500" t="str">
            <v>Fixed</v>
          </cell>
          <cell r="I1500" t="str">
            <v>-</v>
          </cell>
          <cell r="J1500" t="str">
            <v>-</v>
          </cell>
          <cell r="K1500" t="str">
            <v>-</v>
          </cell>
          <cell r="L1500" t="str">
            <v>-</v>
          </cell>
          <cell r="M1500" t="str">
            <v>-</v>
          </cell>
          <cell r="N1500" t="str">
            <v>-</v>
          </cell>
          <cell r="O1500">
            <v>3.4956839999999998</v>
          </cell>
          <cell r="P1500">
            <v>211.67409699999999</v>
          </cell>
          <cell r="Q1500">
            <v>3.4956839999999998</v>
          </cell>
          <cell r="R1500" t="str">
            <v>-</v>
          </cell>
          <cell r="S1500">
            <v>98.388684999999995</v>
          </cell>
          <cell r="T1500">
            <v>0</v>
          </cell>
          <cell r="U1500">
            <v>0.46094400000000002</v>
          </cell>
          <cell r="V1500">
            <v>0.42493900000000001</v>
          </cell>
          <cell r="W1500" t="str">
            <v>-</v>
          </cell>
          <cell r="X1500" t="str">
            <v>Registered</v>
          </cell>
        </row>
        <row r="1501">
          <cell r="A1501" t="str">
            <v>QH09825A</v>
          </cell>
          <cell r="B1501">
            <v>0</v>
          </cell>
          <cell r="C1501">
            <v>40050</v>
          </cell>
          <cell r="D1501">
            <v>0.48</v>
          </cell>
          <cell r="E1501" t="str">
            <v>Straight</v>
          </cell>
          <cell r="F1501" t="str">
            <v>Fixed</v>
          </cell>
          <cell r="I1501" t="str">
            <v>-</v>
          </cell>
          <cell r="J1501" t="str">
            <v>-</v>
          </cell>
          <cell r="K1501" t="str">
            <v>-</v>
          </cell>
          <cell r="L1501" t="str">
            <v>-</v>
          </cell>
          <cell r="M1501" t="str">
            <v>-</v>
          </cell>
          <cell r="N1501" t="str">
            <v>-</v>
          </cell>
          <cell r="O1501">
            <v>3.510605</v>
          </cell>
          <cell r="P1501">
            <v>213.169633</v>
          </cell>
          <cell r="Q1501">
            <v>3.510605</v>
          </cell>
          <cell r="R1501" t="str">
            <v>-</v>
          </cell>
          <cell r="S1501">
            <v>98.326093999999998</v>
          </cell>
          <cell r="T1501">
            <v>0</v>
          </cell>
          <cell r="U1501">
            <v>0.47681400000000002</v>
          </cell>
          <cell r="V1501">
            <v>0.454704</v>
          </cell>
          <cell r="W1501" t="str">
            <v>-</v>
          </cell>
          <cell r="X1501" t="str">
            <v>Registered</v>
          </cell>
        </row>
        <row r="1502">
          <cell r="A1502" t="str">
            <v>QH09825B</v>
          </cell>
          <cell r="B1502">
            <v>0</v>
          </cell>
          <cell r="C1502">
            <v>40050</v>
          </cell>
          <cell r="D1502">
            <v>0.48</v>
          </cell>
          <cell r="E1502" t="str">
            <v>Straight</v>
          </cell>
          <cell r="F1502" t="str">
            <v>Fixed</v>
          </cell>
          <cell r="I1502" t="str">
            <v>-</v>
          </cell>
          <cell r="J1502" t="str">
            <v>-</v>
          </cell>
          <cell r="K1502" t="str">
            <v>-</v>
          </cell>
          <cell r="L1502" t="str">
            <v>-</v>
          </cell>
          <cell r="M1502" t="str">
            <v>-</v>
          </cell>
          <cell r="N1502" t="str">
            <v>-</v>
          </cell>
          <cell r="O1502">
            <v>3.510605</v>
          </cell>
          <cell r="P1502">
            <v>213.169633</v>
          </cell>
          <cell r="Q1502">
            <v>3.510605</v>
          </cell>
          <cell r="R1502" t="str">
            <v>-</v>
          </cell>
          <cell r="S1502">
            <v>98.326093999999998</v>
          </cell>
          <cell r="T1502">
            <v>0</v>
          </cell>
          <cell r="U1502">
            <v>0.47681400000000002</v>
          </cell>
          <cell r="V1502">
            <v>0.454704</v>
          </cell>
          <cell r="W1502" t="str">
            <v>-</v>
          </cell>
          <cell r="X1502" t="str">
            <v>Registered</v>
          </cell>
        </row>
        <row r="1503">
          <cell r="A1503" t="str">
            <v>QH09825C</v>
          </cell>
          <cell r="B1503">
            <v>0</v>
          </cell>
          <cell r="C1503">
            <v>40050</v>
          </cell>
          <cell r="D1503">
            <v>0.48</v>
          </cell>
          <cell r="E1503" t="str">
            <v>Straight</v>
          </cell>
          <cell r="F1503" t="str">
            <v>Fixed</v>
          </cell>
          <cell r="I1503" t="str">
            <v>-</v>
          </cell>
          <cell r="J1503" t="str">
            <v>-</v>
          </cell>
          <cell r="K1503" t="str">
            <v>-</v>
          </cell>
          <cell r="L1503" t="str">
            <v>-</v>
          </cell>
          <cell r="M1503" t="str">
            <v>-</v>
          </cell>
          <cell r="N1503" t="str">
            <v>-</v>
          </cell>
          <cell r="O1503">
            <v>3.510605</v>
          </cell>
          <cell r="P1503">
            <v>213.169633</v>
          </cell>
          <cell r="Q1503">
            <v>3.510605</v>
          </cell>
          <cell r="R1503" t="str">
            <v>-</v>
          </cell>
          <cell r="S1503">
            <v>98.326093999999998</v>
          </cell>
          <cell r="T1503">
            <v>0</v>
          </cell>
          <cell r="U1503">
            <v>0.47681400000000002</v>
          </cell>
          <cell r="V1503">
            <v>0.454704</v>
          </cell>
          <cell r="W1503" t="str">
            <v>-</v>
          </cell>
          <cell r="X1503" t="str">
            <v>Registered</v>
          </cell>
        </row>
        <row r="1504">
          <cell r="A1504" t="str">
            <v>ROJANA09429A</v>
          </cell>
          <cell r="B1504">
            <v>0</v>
          </cell>
          <cell r="C1504">
            <v>39932</v>
          </cell>
          <cell r="D1504">
            <v>0.16</v>
          </cell>
          <cell r="E1504" t="str">
            <v>Straight</v>
          </cell>
          <cell r="F1504" t="str">
            <v>Fixed</v>
          </cell>
          <cell r="I1504">
            <v>39755</v>
          </cell>
          <cell r="J1504">
            <v>4.2300000000000004</v>
          </cell>
          <cell r="K1504" t="str">
            <v>-</v>
          </cell>
          <cell r="L1504" t="str">
            <v>-</v>
          </cell>
          <cell r="M1504" t="str">
            <v>-</v>
          </cell>
          <cell r="N1504" t="str">
            <v>-</v>
          </cell>
          <cell r="O1504">
            <v>3.314851</v>
          </cell>
          <cell r="P1504">
            <v>192.77721199999999</v>
          </cell>
          <cell r="Q1504">
            <v>3.314851</v>
          </cell>
          <cell r="R1504" t="str">
            <v>-</v>
          </cell>
          <cell r="S1504">
            <v>99.467031000000006</v>
          </cell>
          <cell r="T1504">
            <v>0</v>
          </cell>
          <cell r="U1504">
            <v>0.16078200000000001</v>
          </cell>
          <cell r="V1504">
            <v>5.1701999999999998E-2</v>
          </cell>
          <cell r="W1504" t="str">
            <v>-</v>
          </cell>
          <cell r="X1504" t="str">
            <v>Registered</v>
          </cell>
        </row>
        <row r="1505">
          <cell r="A1505" t="str">
            <v>ROJANA09506A</v>
          </cell>
          <cell r="B1505">
            <v>0</v>
          </cell>
          <cell r="C1505">
            <v>39939</v>
          </cell>
          <cell r="D1505">
            <v>0.18</v>
          </cell>
          <cell r="E1505" t="str">
            <v>Straight</v>
          </cell>
          <cell r="F1505" t="str">
            <v>Fixed</v>
          </cell>
          <cell r="I1505">
            <v>39755</v>
          </cell>
          <cell r="J1505">
            <v>4.2</v>
          </cell>
          <cell r="K1505" t="str">
            <v>-</v>
          </cell>
          <cell r="L1505" t="str">
            <v>-</v>
          </cell>
          <cell r="M1505" t="str">
            <v>-</v>
          </cell>
          <cell r="N1505" t="str">
            <v>-</v>
          </cell>
          <cell r="O1505">
            <v>3.33372</v>
          </cell>
          <cell r="P1505">
            <v>194.83480399999999</v>
          </cell>
          <cell r="Q1505">
            <v>3.33372</v>
          </cell>
          <cell r="R1505" t="str">
            <v>-</v>
          </cell>
          <cell r="S1505">
            <v>99.400801999999999</v>
          </cell>
          <cell r="T1505">
            <v>0</v>
          </cell>
          <cell r="U1505">
            <v>0.17973800000000001</v>
          </cell>
          <cell r="V1505">
            <v>6.4612000000000003E-2</v>
          </cell>
          <cell r="W1505" t="str">
            <v>-</v>
          </cell>
          <cell r="X1505" t="str">
            <v>Registered</v>
          </cell>
        </row>
        <row r="1506">
          <cell r="A1506" t="str">
            <v>ROJANA09520A</v>
          </cell>
          <cell r="B1506">
            <v>0</v>
          </cell>
          <cell r="C1506">
            <v>39953</v>
          </cell>
          <cell r="D1506">
            <v>0.22</v>
          </cell>
          <cell r="E1506" t="str">
            <v>Straight</v>
          </cell>
          <cell r="F1506" t="str">
            <v>Fixed</v>
          </cell>
          <cell r="I1506" t="str">
            <v>-</v>
          </cell>
          <cell r="J1506" t="str">
            <v>-</v>
          </cell>
          <cell r="K1506" t="str">
            <v>-</v>
          </cell>
          <cell r="L1506" t="str">
            <v>-</v>
          </cell>
          <cell r="M1506" t="str">
            <v>-</v>
          </cell>
          <cell r="N1506" t="str">
            <v>-</v>
          </cell>
          <cell r="O1506">
            <v>3.3714569999999999</v>
          </cell>
          <cell r="P1506">
            <v>198.909132</v>
          </cell>
          <cell r="Q1506">
            <v>3.3714569999999999</v>
          </cell>
          <cell r="R1506" t="str">
            <v>-</v>
          </cell>
          <cell r="S1506">
            <v>99.266470999999996</v>
          </cell>
          <cell r="T1506">
            <v>0</v>
          </cell>
          <cell r="U1506">
            <v>0.21757000000000001</v>
          </cell>
          <cell r="V1506">
            <v>9.4673999999999994E-2</v>
          </cell>
          <cell r="W1506" t="str">
            <v>-</v>
          </cell>
          <cell r="X1506" t="str">
            <v>Registered</v>
          </cell>
        </row>
        <row r="1507">
          <cell r="A1507" t="str">
            <v>ROJANA09729A</v>
          </cell>
          <cell r="B1507">
            <v>0</v>
          </cell>
          <cell r="C1507">
            <v>40023</v>
          </cell>
          <cell r="D1507">
            <v>0.41</v>
          </cell>
          <cell r="E1507" t="str">
            <v>Straight</v>
          </cell>
          <cell r="F1507" t="str">
            <v>Fixed</v>
          </cell>
          <cell r="I1507" t="str">
            <v>-</v>
          </cell>
          <cell r="J1507" t="str">
            <v>-</v>
          </cell>
          <cell r="K1507" t="str">
            <v>-</v>
          </cell>
          <cell r="L1507" t="str">
            <v>-</v>
          </cell>
          <cell r="M1507" t="str">
            <v>-</v>
          </cell>
          <cell r="N1507" t="str">
            <v>-</v>
          </cell>
          <cell r="O1507">
            <v>3.5564369999999998</v>
          </cell>
          <cell r="P1507">
            <v>217.96796800000001</v>
          </cell>
          <cell r="Q1507">
            <v>3.5564369999999998</v>
          </cell>
          <cell r="R1507" t="str">
            <v>-</v>
          </cell>
          <cell r="S1507">
            <v>98.559504000000004</v>
          </cell>
          <cell r="T1507">
            <v>0</v>
          </cell>
          <cell r="U1507">
            <v>0.40503899999999998</v>
          </cell>
          <cell r="V1507">
            <v>0.32811299999999999</v>
          </cell>
          <cell r="W1507" t="str">
            <v>-</v>
          </cell>
          <cell r="X1507" t="str">
            <v>Registered</v>
          </cell>
        </row>
        <row r="1508">
          <cell r="A1508" t="str">
            <v>ROJANA09819A</v>
          </cell>
          <cell r="B1508">
            <v>0</v>
          </cell>
          <cell r="C1508">
            <v>40044</v>
          </cell>
          <cell r="D1508">
            <v>0.47</v>
          </cell>
          <cell r="E1508" t="str">
            <v>Straight</v>
          </cell>
          <cell r="F1508" t="str">
            <v>Fixed</v>
          </cell>
          <cell r="I1508" t="str">
            <v>-</v>
          </cell>
          <cell r="J1508" t="str">
            <v>-</v>
          </cell>
          <cell r="K1508" t="str">
            <v>-</v>
          </cell>
          <cell r="L1508" t="str">
            <v>-</v>
          </cell>
          <cell r="M1508" t="str">
            <v>-</v>
          </cell>
          <cell r="N1508" t="str">
            <v>-</v>
          </cell>
          <cell r="O1508">
            <v>3.6117460000000001</v>
          </cell>
          <cell r="P1508">
            <v>223.49860899999999</v>
          </cell>
          <cell r="Q1508">
            <v>3.6117460000000001</v>
          </cell>
          <cell r="R1508" t="str">
            <v>-</v>
          </cell>
          <cell r="S1508">
            <v>98.336077000000003</v>
          </cell>
          <cell r="T1508">
            <v>0</v>
          </cell>
          <cell r="U1508">
            <v>0.460698</v>
          </cell>
          <cell r="V1508">
            <v>0.424485</v>
          </cell>
          <cell r="W1508" t="str">
            <v>-</v>
          </cell>
          <cell r="X1508" t="str">
            <v>Registered</v>
          </cell>
        </row>
        <row r="1509">
          <cell r="A1509" t="str">
            <v>SCBT09304A</v>
          </cell>
          <cell r="B1509">
            <v>0</v>
          </cell>
          <cell r="C1509">
            <v>39876</v>
          </cell>
          <cell r="D1509">
            <v>0.01</v>
          </cell>
          <cell r="E1509" t="str">
            <v>Straight</v>
          </cell>
          <cell r="F1509" t="str">
            <v>Fixed</v>
          </cell>
          <cell r="I1509" t="str">
            <v>-</v>
          </cell>
          <cell r="J1509" t="str">
            <v>-</v>
          </cell>
          <cell r="K1509" t="str">
            <v>-</v>
          </cell>
          <cell r="L1509" t="str">
            <v>-</v>
          </cell>
          <cell r="M1509" t="str">
            <v>-</v>
          </cell>
          <cell r="N1509" t="str">
            <v>-</v>
          </cell>
          <cell r="O1509">
            <v>1.682685</v>
          </cell>
          <cell r="P1509">
            <v>24.370795000000001</v>
          </cell>
          <cell r="Q1509">
            <v>1.682685</v>
          </cell>
          <cell r="R1509" t="str">
            <v>-</v>
          </cell>
          <cell r="S1509">
            <v>99.986171999999996</v>
          </cell>
          <cell r="T1509">
            <v>0</v>
          </cell>
          <cell r="U1509">
            <v>8.2179999999999996E-3</v>
          </cell>
          <cell r="V1509">
            <v>1.35E-4</v>
          </cell>
          <cell r="W1509" t="str">
            <v>-</v>
          </cell>
          <cell r="X1509" t="str">
            <v>Registered</v>
          </cell>
        </row>
        <row r="1510">
          <cell r="A1510" t="str">
            <v>SCBT09305A</v>
          </cell>
          <cell r="B1510">
            <v>0</v>
          </cell>
          <cell r="C1510">
            <v>39877</v>
          </cell>
          <cell r="D1510">
            <v>0.01</v>
          </cell>
          <cell r="E1510" t="str">
            <v>Straight</v>
          </cell>
          <cell r="F1510" t="str">
            <v>Fixed</v>
          </cell>
          <cell r="I1510" t="str">
            <v>-</v>
          </cell>
          <cell r="J1510" t="str">
            <v>-</v>
          </cell>
          <cell r="K1510" t="str">
            <v>-</v>
          </cell>
          <cell r="L1510" t="str">
            <v>-</v>
          </cell>
          <cell r="M1510" t="str">
            <v>-</v>
          </cell>
          <cell r="N1510" t="str">
            <v>-</v>
          </cell>
          <cell r="O1510">
            <v>1.682685</v>
          </cell>
          <cell r="P1510">
            <v>24.401297</v>
          </cell>
          <cell r="Q1510">
            <v>1.682685</v>
          </cell>
          <cell r="R1510" t="str">
            <v>-</v>
          </cell>
          <cell r="S1510">
            <v>99.981562999999994</v>
          </cell>
          <cell r="T1510">
            <v>0</v>
          </cell>
          <cell r="U1510">
            <v>1.0957E-2</v>
          </cell>
          <cell r="V1510">
            <v>2.4000000000000001E-4</v>
          </cell>
          <cell r="W1510" t="str">
            <v>-</v>
          </cell>
          <cell r="X1510" t="str">
            <v>Registered</v>
          </cell>
        </row>
        <row r="1511">
          <cell r="A1511" t="str">
            <v>SCBT09306A</v>
          </cell>
          <cell r="B1511">
            <v>0</v>
          </cell>
          <cell r="C1511">
            <v>39878</v>
          </cell>
          <cell r="D1511">
            <v>0.01</v>
          </cell>
          <cell r="E1511" t="str">
            <v>Straight</v>
          </cell>
          <cell r="F1511" t="str">
            <v>Fixed</v>
          </cell>
          <cell r="I1511" t="str">
            <v>-</v>
          </cell>
          <cell r="J1511" t="str">
            <v>-</v>
          </cell>
          <cell r="K1511" t="str">
            <v>-</v>
          </cell>
          <cell r="L1511" t="str">
            <v>-</v>
          </cell>
          <cell r="M1511" t="str">
            <v>-</v>
          </cell>
          <cell r="N1511" t="str">
            <v>-</v>
          </cell>
          <cell r="O1511">
            <v>1.682685</v>
          </cell>
          <cell r="P1511">
            <v>24.431930000000001</v>
          </cell>
          <cell r="Q1511">
            <v>1.682685</v>
          </cell>
          <cell r="R1511" t="str">
            <v>-</v>
          </cell>
          <cell r="S1511">
            <v>99.976955000000004</v>
          </cell>
          <cell r="T1511">
            <v>0</v>
          </cell>
          <cell r="U1511">
            <v>1.3695000000000001E-2</v>
          </cell>
          <cell r="V1511">
            <v>3.7500000000000001E-4</v>
          </cell>
          <cell r="W1511" t="str">
            <v>-</v>
          </cell>
          <cell r="X1511" t="str">
            <v>Registered</v>
          </cell>
        </row>
        <row r="1512">
          <cell r="A1512" t="str">
            <v>SCBT09309A</v>
          </cell>
          <cell r="B1512">
            <v>0</v>
          </cell>
          <cell r="C1512">
            <v>39881</v>
          </cell>
          <cell r="D1512">
            <v>0.02</v>
          </cell>
          <cell r="E1512" t="str">
            <v>Straight</v>
          </cell>
          <cell r="F1512" t="str">
            <v>Fixed</v>
          </cell>
          <cell r="I1512" t="str">
            <v>-</v>
          </cell>
          <cell r="J1512" t="str">
            <v>-</v>
          </cell>
          <cell r="K1512" t="str">
            <v>-</v>
          </cell>
          <cell r="L1512" t="str">
            <v>-</v>
          </cell>
          <cell r="M1512" t="str">
            <v>-</v>
          </cell>
          <cell r="N1512" t="str">
            <v>-</v>
          </cell>
          <cell r="O1512">
            <v>1.682685</v>
          </cell>
          <cell r="P1512">
            <v>24.524554999999999</v>
          </cell>
          <cell r="Q1512">
            <v>1.682685</v>
          </cell>
          <cell r="R1512" t="str">
            <v>-</v>
          </cell>
          <cell r="S1512">
            <v>99.963132999999999</v>
          </cell>
          <cell r="T1512">
            <v>0</v>
          </cell>
          <cell r="U1512">
            <v>2.1909999999999999E-2</v>
          </cell>
          <cell r="V1512">
            <v>9.6000000000000002E-4</v>
          </cell>
          <cell r="W1512" t="str">
            <v>-</v>
          </cell>
          <cell r="X1512" t="str">
            <v>Registered</v>
          </cell>
        </row>
        <row r="1513">
          <cell r="A1513" t="str">
            <v>SCBT09309B</v>
          </cell>
          <cell r="B1513">
            <v>0</v>
          </cell>
          <cell r="C1513">
            <v>39881</v>
          </cell>
          <cell r="D1513">
            <v>0.02</v>
          </cell>
          <cell r="E1513" t="str">
            <v>Straight</v>
          </cell>
          <cell r="F1513" t="str">
            <v>Fixed</v>
          </cell>
          <cell r="I1513" t="str">
            <v>-</v>
          </cell>
          <cell r="J1513" t="str">
            <v>-</v>
          </cell>
          <cell r="K1513" t="str">
            <v>-</v>
          </cell>
          <cell r="L1513" t="str">
            <v>-</v>
          </cell>
          <cell r="M1513" t="str">
            <v>-</v>
          </cell>
          <cell r="N1513" t="str">
            <v>-</v>
          </cell>
          <cell r="O1513">
            <v>1.682685</v>
          </cell>
          <cell r="P1513">
            <v>24.524554999999999</v>
          </cell>
          <cell r="Q1513">
            <v>1.682685</v>
          </cell>
          <cell r="R1513" t="str">
            <v>-</v>
          </cell>
          <cell r="S1513">
            <v>99.963132999999999</v>
          </cell>
          <cell r="T1513">
            <v>0</v>
          </cell>
          <cell r="U1513">
            <v>2.1909999999999999E-2</v>
          </cell>
          <cell r="V1513">
            <v>9.6000000000000002E-4</v>
          </cell>
          <cell r="W1513" t="str">
            <v>-</v>
          </cell>
          <cell r="X1513" t="str">
            <v>Registered</v>
          </cell>
        </row>
        <row r="1514">
          <cell r="A1514" t="str">
            <v>SCBT09309C</v>
          </cell>
          <cell r="B1514">
            <v>0</v>
          </cell>
          <cell r="C1514">
            <v>39881</v>
          </cell>
          <cell r="D1514">
            <v>0.02</v>
          </cell>
          <cell r="E1514" t="str">
            <v>Straight</v>
          </cell>
          <cell r="F1514" t="str">
            <v>Fixed</v>
          </cell>
          <cell r="I1514" t="str">
            <v>-</v>
          </cell>
          <cell r="J1514" t="str">
            <v>-</v>
          </cell>
          <cell r="K1514" t="str">
            <v>-</v>
          </cell>
          <cell r="L1514" t="str">
            <v>-</v>
          </cell>
          <cell r="M1514" t="str">
            <v>-</v>
          </cell>
          <cell r="N1514" t="str">
            <v>-</v>
          </cell>
          <cell r="O1514">
            <v>1.682685</v>
          </cell>
          <cell r="P1514">
            <v>24.524554999999999</v>
          </cell>
          <cell r="Q1514">
            <v>1.682685</v>
          </cell>
          <cell r="R1514" t="str">
            <v>-</v>
          </cell>
          <cell r="S1514">
            <v>99.963132999999999</v>
          </cell>
          <cell r="T1514">
            <v>0</v>
          </cell>
          <cell r="U1514">
            <v>2.1909999999999999E-2</v>
          </cell>
          <cell r="V1514">
            <v>9.6000000000000002E-4</v>
          </cell>
          <cell r="W1514" t="str">
            <v>-</v>
          </cell>
          <cell r="X1514" t="str">
            <v>Registered</v>
          </cell>
        </row>
        <row r="1515">
          <cell r="A1515" t="str">
            <v>SCBT09310A</v>
          </cell>
          <cell r="B1515">
            <v>0</v>
          </cell>
          <cell r="C1515">
            <v>39882</v>
          </cell>
          <cell r="D1515">
            <v>0.02</v>
          </cell>
          <cell r="E1515" t="str">
            <v>Straight</v>
          </cell>
          <cell r="F1515" t="str">
            <v>Fixed</v>
          </cell>
          <cell r="I1515" t="str">
            <v>-</v>
          </cell>
          <cell r="J1515" t="str">
            <v>-</v>
          </cell>
          <cell r="K1515" t="str">
            <v>-</v>
          </cell>
          <cell r="L1515" t="str">
            <v>-</v>
          </cell>
          <cell r="M1515" t="str">
            <v>-</v>
          </cell>
          <cell r="N1515" t="str">
            <v>-</v>
          </cell>
          <cell r="O1515">
            <v>1.682685</v>
          </cell>
          <cell r="P1515">
            <v>24.555653</v>
          </cell>
          <cell r="Q1515">
            <v>1.682685</v>
          </cell>
          <cell r="R1515" t="str">
            <v>-</v>
          </cell>
          <cell r="S1515">
            <v>99.958526000000006</v>
          </cell>
          <cell r="T1515">
            <v>0</v>
          </cell>
          <cell r="U1515">
            <v>2.4646999999999999E-2</v>
          </cell>
          <cell r="V1515">
            <v>1.2149999999999999E-3</v>
          </cell>
          <cell r="W1515" t="str">
            <v>-</v>
          </cell>
          <cell r="X1515" t="str">
            <v>Registered</v>
          </cell>
        </row>
        <row r="1516">
          <cell r="A1516" t="str">
            <v>SCBT09311A</v>
          </cell>
          <cell r="B1516">
            <v>0</v>
          </cell>
          <cell r="C1516">
            <v>39883</v>
          </cell>
          <cell r="D1516">
            <v>0.03</v>
          </cell>
          <cell r="E1516" t="str">
            <v>Straight</v>
          </cell>
          <cell r="F1516" t="str">
            <v>Fixed</v>
          </cell>
          <cell r="I1516" t="str">
            <v>-</v>
          </cell>
          <cell r="J1516" t="str">
            <v>-</v>
          </cell>
          <cell r="K1516" t="str">
            <v>-</v>
          </cell>
          <cell r="L1516" t="str">
            <v>-</v>
          </cell>
          <cell r="M1516" t="str">
            <v>-</v>
          </cell>
          <cell r="N1516" t="str">
            <v>-</v>
          </cell>
          <cell r="O1516">
            <v>1.682685</v>
          </cell>
          <cell r="P1516">
            <v>24.586853999999999</v>
          </cell>
          <cell r="Q1516">
            <v>1.682685</v>
          </cell>
          <cell r="R1516" t="str">
            <v>-</v>
          </cell>
          <cell r="S1516">
            <v>99.953919999999997</v>
          </cell>
          <cell r="T1516">
            <v>0</v>
          </cell>
          <cell r="U1516">
            <v>2.7385E-2</v>
          </cell>
          <cell r="V1516">
            <v>1.5E-3</v>
          </cell>
          <cell r="W1516" t="str">
            <v>-</v>
          </cell>
          <cell r="X1516" t="str">
            <v>Registered</v>
          </cell>
        </row>
        <row r="1517">
          <cell r="A1517" t="str">
            <v>SCBT09311B</v>
          </cell>
          <cell r="B1517">
            <v>0</v>
          </cell>
          <cell r="C1517">
            <v>39883</v>
          </cell>
          <cell r="D1517">
            <v>0.03</v>
          </cell>
          <cell r="E1517" t="str">
            <v>Straight</v>
          </cell>
          <cell r="F1517" t="str">
            <v>Fixed</v>
          </cell>
          <cell r="I1517" t="str">
            <v>-</v>
          </cell>
          <cell r="J1517" t="str">
            <v>-</v>
          </cell>
          <cell r="K1517" t="str">
            <v>-</v>
          </cell>
          <cell r="L1517" t="str">
            <v>-</v>
          </cell>
          <cell r="M1517" t="str">
            <v>-</v>
          </cell>
          <cell r="N1517" t="str">
            <v>-</v>
          </cell>
          <cell r="O1517">
            <v>1.682685</v>
          </cell>
          <cell r="P1517">
            <v>24.586853999999999</v>
          </cell>
          <cell r="Q1517">
            <v>1.682685</v>
          </cell>
          <cell r="R1517" t="str">
            <v>-</v>
          </cell>
          <cell r="S1517">
            <v>99.953919999999997</v>
          </cell>
          <cell r="T1517">
            <v>0</v>
          </cell>
          <cell r="U1517">
            <v>2.7385E-2</v>
          </cell>
          <cell r="V1517">
            <v>1.5E-3</v>
          </cell>
          <cell r="W1517" t="str">
            <v>-</v>
          </cell>
          <cell r="X1517" t="str">
            <v>Registered</v>
          </cell>
        </row>
        <row r="1518">
          <cell r="A1518" t="str">
            <v>SCBT09312A</v>
          </cell>
          <cell r="B1518">
            <v>0</v>
          </cell>
          <cell r="C1518">
            <v>39884</v>
          </cell>
          <cell r="D1518">
            <v>0.03</v>
          </cell>
          <cell r="E1518" t="str">
            <v>Straight</v>
          </cell>
          <cell r="F1518" t="str">
            <v>Fixed</v>
          </cell>
          <cell r="I1518" t="str">
            <v>-</v>
          </cell>
          <cell r="J1518" t="str">
            <v>-</v>
          </cell>
          <cell r="K1518" t="str">
            <v>-</v>
          </cell>
          <cell r="L1518" t="str">
            <v>-</v>
          </cell>
          <cell r="M1518" t="str">
            <v>-</v>
          </cell>
          <cell r="N1518" t="str">
            <v>-</v>
          </cell>
          <cell r="O1518">
            <v>1.682685</v>
          </cell>
          <cell r="P1518">
            <v>24.61815</v>
          </cell>
          <cell r="Q1518">
            <v>1.682685</v>
          </cell>
          <cell r="R1518" t="str">
            <v>-</v>
          </cell>
          <cell r="S1518">
            <v>99.949314999999999</v>
          </cell>
          <cell r="T1518">
            <v>0</v>
          </cell>
          <cell r="U1518">
            <v>3.0121999999999999E-2</v>
          </cell>
          <cell r="V1518">
            <v>1.815E-3</v>
          </cell>
          <cell r="W1518" t="str">
            <v>-</v>
          </cell>
          <cell r="X1518" t="str">
            <v>Registered</v>
          </cell>
        </row>
        <row r="1519">
          <cell r="A1519" t="str">
            <v>SCBT09312B</v>
          </cell>
          <cell r="B1519">
            <v>0</v>
          </cell>
          <cell r="C1519">
            <v>39884</v>
          </cell>
          <cell r="D1519">
            <v>0.03</v>
          </cell>
          <cell r="E1519" t="str">
            <v>Straight</v>
          </cell>
          <cell r="F1519" t="str">
            <v>Fixed</v>
          </cell>
          <cell r="I1519" t="str">
            <v>-</v>
          </cell>
          <cell r="J1519" t="str">
            <v>-</v>
          </cell>
          <cell r="K1519" t="str">
            <v>-</v>
          </cell>
          <cell r="L1519" t="str">
            <v>-</v>
          </cell>
          <cell r="M1519" t="str">
            <v>-</v>
          </cell>
          <cell r="N1519" t="str">
            <v>-</v>
          </cell>
          <cell r="O1519">
            <v>1.682685</v>
          </cell>
          <cell r="P1519">
            <v>24.61815</v>
          </cell>
          <cell r="Q1519">
            <v>1.682685</v>
          </cell>
          <cell r="R1519" t="str">
            <v>-</v>
          </cell>
          <cell r="S1519">
            <v>99.949314999999999</v>
          </cell>
          <cell r="T1519">
            <v>0</v>
          </cell>
          <cell r="U1519">
            <v>3.0121999999999999E-2</v>
          </cell>
          <cell r="V1519">
            <v>1.815E-3</v>
          </cell>
          <cell r="W1519" t="str">
            <v>-</v>
          </cell>
          <cell r="X1519" t="str">
            <v>Registered</v>
          </cell>
        </row>
        <row r="1520">
          <cell r="A1520" t="str">
            <v>SCBT09317A</v>
          </cell>
          <cell r="B1520">
            <v>0</v>
          </cell>
          <cell r="C1520">
            <v>39889</v>
          </cell>
          <cell r="D1520">
            <v>0.04</v>
          </cell>
          <cell r="E1520" t="str">
            <v>Straight</v>
          </cell>
          <cell r="F1520" t="str">
            <v>Fixed</v>
          </cell>
          <cell r="I1520" t="str">
            <v>-</v>
          </cell>
          <cell r="J1520" t="str">
            <v>-</v>
          </cell>
          <cell r="K1520" t="str">
            <v>-</v>
          </cell>
          <cell r="L1520" t="str">
            <v>-</v>
          </cell>
          <cell r="M1520" t="str">
            <v>-</v>
          </cell>
          <cell r="N1520" t="str">
            <v>-</v>
          </cell>
          <cell r="O1520">
            <v>1.682685</v>
          </cell>
          <cell r="P1520">
            <v>24.775883</v>
          </cell>
          <cell r="Q1520">
            <v>1.682685</v>
          </cell>
          <cell r="R1520" t="str">
            <v>-</v>
          </cell>
          <cell r="S1520">
            <v>99.926293000000001</v>
          </cell>
          <cell r="T1520">
            <v>0</v>
          </cell>
          <cell r="U1520">
            <v>4.3803000000000002E-2</v>
          </cell>
          <cell r="V1520">
            <v>3.8370000000000001E-3</v>
          </cell>
          <cell r="W1520">
            <v>1000</v>
          </cell>
          <cell r="X1520" t="str">
            <v>Registered</v>
          </cell>
        </row>
        <row r="1521">
          <cell r="A1521" t="str">
            <v>SCBT09317B</v>
          </cell>
          <cell r="B1521">
            <v>0</v>
          </cell>
          <cell r="C1521">
            <v>39889</v>
          </cell>
          <cell r="D1521">
            <v>0.04</v>
          </cell>
          <cell r="E1521" t="str">
            <v>Straight</v>
          </cell>
          <cell r="F1521" t="str">
            <v>Fixed</v>
          </cell>
          <cell r="I1521" t="str">
            <v>-</v>
          </cell>
          <cell r="J1521" t="str">
            <v>-</v>
          </cell>
          <cell r="K1521" t="str">
            <v>-</v>
          </cell>
          <cell r="L1521" t="str">
            <v>-</v>
          </cell>
          <cell r="M1521" t="str">
            <v>-</v>
          </cell>
          <cell r="N1521" t="str">
            <v>-</v>
          </cell>
          <cell r="O1521">
            <v>1.682685</v>
          </cell>
          <cell r="P1521">
            <v>24.775883</v>
          </cell>
          <cell r="Q1521">
            <v>1.682685</v>
          </cell>
          <cell r="R1521" t="str">
            <v>-</v>
          </cell>
          <cell r="S1521">
            <v>99.926293000000001</v>
          </cell>
          <cell r="T1521">
            <v>0</v>
          </cell>
          <cell r="U1521">
            <v>4.3803000000000002E-2</v>
          </cell>
          <cell r="V1521">
            <v>3.8370000000000001E-3</v>
          </cell>
          <cell r="W1521">
            <v>1000</v>
          </cell>
          <cell r="X1521" t="str">
            <v>Registered</v>
          </cell>
        </row>
        <row r="1522">
          <cell r="A1522" t="str">
            <v>SCBT09319A</v>
          </cell>
          <cell r="B1522">
            <v>0</v>
          </cell>
          <cell r="C1522">
            <v>39891</v>
          </cell>
          <cell r="D1522">
            <v>0.05</v>
          </cell>
          <cell r="E1522" t="str">
            <v>Straight</v>
          </cell>
          <cell r="F1522" t="str">
            <v>Fixed</v>
          </cell>
          <cell r="I1522" t="str">
            <v>-</v>
          </cell>
          <cell r="J1522" t="str">
            <v>-</v>
          </cell>
          <cell r="K1522" t="str">
            <v>-</v>
          </cell>
          <cell r="L1522" t="str">
            <v>-</v>
          </cell>
          <cell r="M1522" t="str">
            <v>-</v>
          </cell>
          <cell r="N1522" t="str">
            <v>-</v>
          </cell>
          <cell r="O1522">
            <v>1.682685</v>
          </cell>
          <cell r="P1522">
            <v>24.839454</v>
          </cell>
          <cell r="Q1522">
            <v>1.682685</v>
          </cell>
          <cell r="R1522" t="str">
            <v>-</v>
          </cell>
          <cell r="S1522">
            <v>99.917086999999995</v>
          </cell>
          <cell r="T1522">
            <v>0</v>
          </cell>
          <cell r="U1522">
            <v>4.9273999999999998E-2</v>
          </cell>
          <cell r="V1522">
            <v>4.8560000000000001E-3</v>
          </cell>
          <cell r="W1522">
            <v>1000</v>
          </cell>
          <cell r="X1522" t="str">
            <v>Registered</v>
          </cell>
        </row>
        <row r="1523">
          <cell r="A1523" t="str">
            <v>SCBT09331A</v>
          </cell>
          <cell r="B1523">
            <v>0</v>
          </cell>
          <cell r="C1523">
            <v>39903</v>
          </cell>
          <cell r="D1523">
            <v>0.08</v>
          </cell>
          <cell r="E1523" t="str">
            <v>Straight</v>
          </cell>
          <cell r="F1523" t="str">
            <v>Fixed</v>
          </cell>
          <cell r="I1523" t="str">
            <v>-</v>
          </cell>
          <cell r="J1523" t="str">
            <v>-</v>
          </cell>
          <cell r="K1523" t="str">
            <v>-</v>
          </cell>
          <cell r="L1523" t="str">
            <v>-</v>
          </cell>
          <cell r="M1523" t="str">
            <v>-</v>
          </cell>
          <cell r="N1523" t="str">
            <v>-</v>
          </cell>
          <cell r="O1523">
            <v>1.682661</v>
          </cell>
          <cell r="P1523">
            <v>25.221153000000001</v>
          </cell>
          <cell r="Q1523">
            <v>1.682661</v>
          </cell>
          <cell r="R1523" t="str">
            <v>-</v>
          </cell>
          <cell r="S1523">
            <v>99.861890000000002</v>
          </cell>
          <cell r="T1523">
            <v>0</v>
          </cell>
          <cell r="U1523">
            <v>8.2077999999999998E-2</v>
          </cell>
          <cell r="V1523">
            <v>1.3474E-2</v>
          </cell>
          <cell r="W1523">
            <v>1000</v>
          </cell>
          <cell r="X1523" t="str">
            <v>Registered</v>
          </cell>
        </row>
        <row r="1524">
          <cell r="A1524" t="str">
            <v>SCBT09331B</v>
          </cell>
          <cell r="B1524">
            <v>0</v>
          </cell>
          <cell r="C1524">
            <v>39903</v>
          </cell>
          <cell r="D1524">
            <v>0.08</v>
          </cell>
          <cell r="E1524" t="str">
            <v>Straight</v>
          </cell>
          <cell r="F1524" t="str">
            <v>Fixed</v>
          </cell>
          <cell r="I1524" t="str">
            <v>-</v>
          </cell>
          <cell r="J1524" t="str">
            <v>-</v>
          </cell>
          <cell r="K1524" t="str">
            <v>-</v>
          </cell>
          <cell r="L1524" t="str">
            <v>-</v>
          </cell>
          <cell r="M1524" t="str">
            <v>-</v>
          </cell>
          <cell r="N1524" t="str">
            <v>-</v>
          </cell>
          <cell r="O1524">
            <v>1.682661</v>
          </cell>
          <cell r="P1524">
            <v>25.221153000000001</v>
          </cell>
          <cell r="Q1524">
            <v>1.682661</v>
          </cell>
          <cell r="R1524" t="str">
            <v>-</v>
          </cell>
          <cell r="S1524">
            <v>99.861890000000002</v>
          </cell>
          <cell r="T1524">
            <v>0</v>
          </cell>
          <cell r="U1524">
            <v>8.2077999999999998E-2</v>
          </cell>
          <cell r="V1524">
            <v>1.3474E-2</v>
          </cell>
          <cell r="W1524">
            <v>1000</v>
          </cell>
          <cell r="X1524" t="str">
            <v>Registered</v>
          </cell>
        </row>
        <row r="1525">
          <cell r="A1525" t="str">
            <v>SCBT09407A</v>
          </cell>
          <cell r="B1525">
            <v>0</v>
          </cell>
          <cell r="C1525">
            <v>39910</v>
          </cell>
          <cell r="D1525">
            <v>0.1</v>
          </cell>
          <cell r="E1525" t="str">
            <v>Straight</v>
          </cell>
          <cell r="F1525" t="str">
            <v>Fixed</v>
          </cell>
          <cell r="I1525" t="str">
            <v>-</v>
          </cell>
          <cell r="J1525" t="str">
            <v>-</v>
          </cell>
          <cell r="K1525" t="str">
            <v>-</v>
          </cell>
          <cell r="L1525" t="str">
            <v>-</v>
          </cell>
          <cell r="M1525" t="str">
            <v>-</v>
          </cell>
          <cell r="N1525" t="str">
            <v>-</v>
          </cell>
          <cell r="O1525">
            <v>1.6826049999999999</v>
          </cell>
          <cell r="P1525">
            <v>25.439063000000001</v>
          </cell>
          <cell r="Q1525">
            <v>1.6826049999999999</v>
          </cell>
          <cell r="R1525" t="str">
            <v>-</v>
          </cell>
          <cell r="S1525">
            <v>99.829724999999996</v>
          </cell>
          <cell r="T1525">
            <v>0</v>
          </cell>
          <cell r="U1525">
            <v>0.101197</v>
          </cell>
          <cell r="V1525">
            <v>2.0482E-2</v>
          </cell>
          <cell r="W1525">
            <v>1000</v>
          </cell>
          <cell r="X1525" t="str">
            <v>Registered</v>
          </cell>
        </row>
        <row r="1526">
          <cell r="A1526" t="str">
            <v>SCBT09410A</v>
          </cell>
          <cell r="B1526">
            <v>0</v>
          </cell>
          <cell r="C1526">
            <v>39913</v>
          </cell>
          <cell r="D1526">
            <v>0.11</v>
          </cell>
          <cell r="E1526" t="str">
            <v>Straight</v>
          </cell>
          <cell r="F1526" t="str">
            <v>Fixed</v>
          </cell>
          <cell r="I1526" t="str">
            <v>-</v>
          </cell>
          <cell r="J1526" t="str">
            <v>-</v>
          </cell>
          <cell r="K1526" t="str">
            <v>-</v>
          </cell>
          <cell r="L1526" t="str">
            <v>-</v>
          </cell>
          <cell r="M1526" t="str">
            <v>-</v>
          </cell>
          <cell r="N1526" t="str">
            <v>-</v>
          </cell>
          <cell r="O1526">
            <v>1.6825810000000001</v>
          </cell>
          <cell r="P1526">
            <v>25.531721999999998</v>
          </cell>
          <cell r="Q1526">
            <v>1.6825810000000001</v>
          </cell>
          <cell r="R1526" t="str">
            <v>-</v>
          </cell>
          <cell r="S1526">
            <v>99.815946999999994</v>
          </cell>
          <cell r="T1526">
            <v>0</v>
          </cell>
          <cell r="U1526">
            <v>0.109387</v>
          </cell>
          <cell r="V1526">
            <v>2.3931000000000001E-2</v>
          </cell>
          <cell r="W1526" t="str">
            <v>-</v>
          </cell>
          <cell r="X1526" t="str">
            <v>Registered</v>
          </cell>
        </row>
        <row r="1527">
          <cell r="A1527" t="str">
            <v>SCBT09417A</v>
          </cell>
          <cell r="B1527">
            <v>0</v>
          </cell>
          <cell r="C1527">
            <v>39920</v>
          </cell>
          <cell r="D1527">
            <v>0.13</v>
          </cell>
          <cell r="E1527" t="str">
            <v>Straight</v>
          </cell>
          <cell r="F1527" t="str">
            <v>Fixed</v>
          </cell>
          <cell r="I1527" t="str">
            <v>-</v>
          </cell>
          <cell r="J1527" t="str">
            <v>-</v>
          </cell>
          <cell r="K1527" t="str">
            <v>-</v>
          </cell>
          <cell r="L1527" t="str">
            <v>-</v>
          </cell>
          <cell r="M1527" t="str">
            <v>-</v>
          </cell>
          <cell r="N1527" t="str">
            <v>-</v>
          </cell>
          <cell r="O1527">
            <v>1.682525</v>
          </cell>
          <cell r="P1527">
            <v>25.745097000000001</v>
          </cell>
          <cell r="Q1527">
            <v>1.682525</v>
          </cell>
          <cell r="R1527" t="str">
            <v>-</v>
          </cell>
          <cell r="S1527">
            <v>99.783814000000007</v>
          </cell>
          <cell r="T1527">
            <v>0</v>
          </cell>
          <cell r="U1527">
            <v>0.12848899999999999</v>
          </cell>
          <cell r="V1527">
            <v>3.3019E-2</v>
          </cell>
          <cell r="W1527">
            <v>1000</v>
          </cell>
          <cell r="X1527" t="str">
            <v>Registered</v>
          </cell>
        </row>
        <row r="1528">
          <cell r="A1528" t="str">
            <v>SCBT09417B</v>
          </cell>
          <cell r="B1528">
            <v>0</v>
          </cell>
          <cell r="C1528">
            <v>39920</v>
          </cell>
          <cell r="D1528">
            <v>0.13</v>
          </cell>
          <cell r="E1528" t="str">
            <v>Straight</v>
          </cell>
          <cell r="F1528" t="str">
            <v>Fixed</v>
          </cell>
          <cell r="I1528" t="str">
            <v>-</v>
          </cell>
          <cell r="J1528" t="str">
            <v>-</v>
          </cell>
          <cell r="K1528" t="str">
            <v>-</v>
          </cell>
          <cell r="L1528" t="str">
            <v>-</v>
          </cell>
          <cell r="M1528" t="str">
            <v>-</v>
          </cell>
          <cell r="N1528" t="str">
            <v>-</v>
          </cell>
          <cell r="O1528">
            <v>1.682525</v>
          </cell>
          <cell r="P1528">
            <v>25.745097000000001</v>
          </cell>
          <cell r="Q1528">
            <v>1.682525</v>
          </cell>
          <cell r="R1528" t="str">
            <v>-</v>
          </cell>
          <cell r="S1528">
            <v>99.783814000000007</v>
          </cell>
          <cell r="T1528">
            <v>0</v>
          </cell>
          <cell r="U1528">
            <v>0.12848899999999999</v>
          </cell>
          <cell r="V1528">
            <v>3.3019E-2</v>
          </cell>
          <cell r="W1528">
            <v>1000</v>
          </cell>
          <cell r="X1528" t="str">
            <v>Registered</v>
          </cell>
        </row>
        <row r="1529">
          <cell r="A1529" t="str">
            <v>SCBT09428A</v>
          </cell>
          <cell r="B1529">
            <v>0</v>
          </cell>
          <cell r="C1529">
            <v>39931</v>
          </cell>
          <cell r="D1529">
            <v>0.16</v>
          </cell>
          <cell r="E1529" t="str">
            <v>Straight</v>
          </cell>
          <cell r="F1529" t="str">
            <v>Fixed</v>
          </cell>
          <cell r="I1529" t="str">
            <v>-</v>
          </cell>
          <cell r="J1529" t="str">
            <v>-</v>
          </cell>
          <cell r="K1529" t="str">
            <v>-</v>
          </cell>
          <cell r="L1529" t="str">
            <v>-</v>
          </cell>
          <cell r="M1529" t="str">
            <v>-</v>
          </cell>
          <cell r="N1529" t="str">
            <v>-</v>
          </cell>
          <cell r="O1529">
            <v>1.682437</v>
          </cell>
          <cell r="P1529">
            <v>26.068477000000001</v>
          </cell>
          <cell r="Q1529">
            <v>1.682437</v>
          </cell>
          <cell r="R1529" t="str">
            <v>-</v>
          </cell>
          <cell r="S1529">
            <v>99.733367000000001</v>
          </cell>
          <cell r="T1529">
            <v>0</v>
          </cell>
          <cell r="U1529">
            <v>0.15848000000000001</v>
          </cell>
          <cell r="V1529">
            <v>5.0231999999999999E-2</v>
          </cell>
          <cell r="W1529">
            <v>1000</v>
          </cell>
          <cell r="X1529" t="str">
            <v>Registered</v>
          </cell>
        </row>
        <row r="1530">
          <cell r="A1530" t="str">
            <v>SCBT09428B</v>
          </cell>
          <cell r="B1530">
            <v>0</v>
          </cell>
          <cell r="C1530">
            <v>39931</v>
          </cell>
          <cell r="D1530">
            <v>0.16</v>
          </cell>
          <cell r="E1530" t="str">
            <v>Straight</v>
          </cell>
          <cell r="F1530" t="str">
            <v>Fixed</v>
          </cell>
          <cell r="I1530" t="str">
            <v>-</v>
          </cell>
          <cell r="J1530" t="str">
            <v>-</v>
          </cell>
          <cell r="K1530" t="str">
            <v>-</v>
          </cell>
          <cell r="L1530" t="str">
            <v>-</v>
          </cell>
          <cell r="M1530" t="str">
            <v>-</v>
          </cell>
          <cell r="N1530" t="str">
            <v>-</v>
          </cell>
          <cell r="O1530">
            <v>1.682437</v>
          </cell>
          <cell r="P1530">
            <v>26.068477000000001</v>
          </cell>
          <cell r="Q1530">
            <v>1.682437</v>
          </cell>
          <cell r="R1530" t="str">
            <v>-</v>
          </cell>
          <cell r="S1530">
            <v>99.733367000000001</v>
          </cell>
          <cell r="T1530">
            <v>0</v>
          </cell>
          <cell r="U1530">
            <v>0.15848000000000001</v>
          </cell>
          <cell r="V1530">
            <v>5.0231999999999999E-2</v>
          </cell>
          <cell r="W1530">
            <v>1000</v>
          </cell>
          <cell r="X1530" t="str">
            <v>Registered</v>
          </cell>
        </row>
        <row r="1531">
          <cell r="A1531" t="str">
            <v>SCBT09429A</v>
          </cell>
          <cell r="B1531">
            <v>0</v>
          </cell>
          <cell r="C1531">
            <v>39932</v>
          </cell>
          <cell r="D1531">
            <v>0.16</v>
          </cell>
          <cell r="E1531" t="str">
            <v>Straight</v>
          </cell>
          <cell r="F1531" t="str">
            <v>Fixed</v>
          </cell>
          <cell r="I1531" t="str">
            <v>-</v>
          </cell>
          <cell r="J1531" t="str">
            <v>-</v>
          </cell>
          <cell r="K1531" t="str">
            <v>-</v>
          </cell>
          <cell r="L1531" t="str">
            <v>-</v>
          </cell>
          <cell r="M1531" t="str">
            <v>-</v>
          </cell>
          <cell r="N1531" t="str">
            <v>-</v>
          </cell>
          <cell r="O1531">
            <v>1.6824300000000001</v>
          </cell>
          <cell r="P1531">
            <v>26.097038999999999</v>
          </cell>
          <cell r="Q1531">
            <v>1.6824300000000001</v>
          </cell>
          <cell r="R1531" t="str">
            <v>-</v>
          </cell>
          <cell r="S1531">
            <v>99.728783000000007</v>
          </cell>
          <cell r="T1531">
            <v>0</v>
          </cell>
          <cell r="U1531">
            <v>0.16120499999999999</v>
          </cell>
          <cell r="V1531">
            <v>5.1973999999999999E-2</v>
          </cell>
          <cell r="W1531">
            <v>1000</v>
          </cell>
          <cell r="X1531" t="str">
            <v>Registered</v>
          </cell>
        </row>
        <row r="1532">
          <cell r="A1532" t="str">
            <v>SCBT09430A</v>
          </cell>
          <cell r="B1532">
            <v>0</v>
          </cell>
          <cell r="C1532">
            <v>39933</v>
          </cell>
          <cell r="D1532">
            <v>0.16</v>
          </cell>
          <cell r="E1532" t="str">
            <v>Straight</v>
          </cell>
          <cell r="F1532" t="str">
            <v>Fixed</v>
          </cell>
          <cell r="I1532" t="str">
            <v>-</v>
          </cell>
          <cell r="J1532" t="str">
            <v>-</v>
          </cell>
          <cell r="K1532" t="str">
            <v>-</v>
          </cell>
          <cell r="L1532" t="str">
            <v>-</v>
          </cell>
          <cell r="M1532" t="str">
            <v>-</v>
          </cell>
          <cell r="N1532" t="str">
            <v>-</v>
          </cell>
          <cell r="O1532">
            <v>1.6824220000000001</v>
          </cell>
          <cell r="P1532">
            <v>26.125318</v>
          </cell>
          <cell r="Q1532">
            <v>1.6824220000000001</v>
          </cell>
          <cell r="R1532" t="str">
            <v>-</v>
          </cell>
          <cell r="S1532">
            <v>99.724199999999996</v>
          </cell>
          <cell r="T1532">
            <v>0</v>
          </cell>
          <cell r="U1532">
            <v>0.16392999999999999</v>
          </cell>
          <cell r="V1532">
            <v>5.3746000000000002E-2</v>
          </cell>
          <cell r="W1532">
            <v>1000</v>
          </cell>
          <cell r="X1532" t="str">
            <v>Registered</v>
          </cell>
        </row>
        <row r="1533">
          <cell r="A1533" t="str">
            <v>SCBT09506A</v>
          </cell>
          <cell r="B1533">
            <v>0</v>
          </cell>
          <cell r="C1533">
            <v>39939</v>
          </cell>
          <cell r="D1533">
            <v>0.18</v>
          </cell>
          <cell r="E1533" t="str">
            <v>Straight</v>
          </cell>
          <cell r="F1533" t="str">
            <v>Fixed</v>
          </cell>
          <cell r="I1533" t="str">
            <v>-</v>
          </cell>
          <cell r="J1533" t="str">
            <v>-</v>
          </cell>
          <cell r="K1533" t="str">
            <v>-</v>
          </cell>
          <cell r="L1533" t="str">
            <v>-</v>
          </cell>
          <cell r="M1533" t="str">
            <v>-</v>
          </cell>
          <cell r="N1533" t="str">
            <v>-</v>
          </cell>
          <cell r="O1533">
            <v>1.682374</v>
          </cell>
          <cell r="P1533">
            <v>26.290882</v>
          </cell>
          <cell r="Q1533">
            <v>1.682374</v>
          </cell>
          <cell r="R1533" t="str">
            <v>-</v>
          </cell>
          <cell r="S1533">
            <v>99.696713000000003</v>
          </cell>
          <cell r="T1533">
            <v>0</v>
          </cell>
          <cell r="U1533">
            <v>0.18027399999999999</v>
          </cell>
          <cell r="V1533">
            <v>6.4996999999999999E-2</v>
          </cell>
          <cell r="W1533">
            <v>1000</v>
          </cell>
          <cell r="X1533" t="str">
            <v>Registered</v>
          </cell>
        </row>
        <row r="1534">
          <cell r="A1534" t="str">
            <v>SCBT09512A</v>
          </cell>
          <cell r="B1534">
            <v>0</v>
          </cell>
          <cell r="C1534">
            <v>39945</v>
          </cell>
          <cell r="D1534">
            <v>0.2</v>
          </cell>
          <cell r="E1534" t="str">
            <v>Straight</v>
          </cell>
          <cell r="F1534" t="str">
            <v>Fixed</v>
          </cell>
          <cell r="I1534" t="str">
            <v>-</v>
          </cell>
          <cell r="J1534" t="str">
            <v>-</v>
          </cell>
          <cell r="K1534" t="str">
            <v>-</v>
          </cell>
          <cell r="L1534" t="str">
            <v>-</v>
          </cell>
          <cell r="M1534" t="str">
            <v>-</v>
          </cell>
          <cell r="N1534" t="str">
            <v>-</v>
          </cell>
          <cell r="O1534">
            <v>1.682326</v>
          </cell>
          <cell r="P1534">
            <v>26.448509000000001</v>
          </cell>
          <cell r="Q1534">
            <v>1.682326</v>
          </cell>
          <cell r="R1534" t="str">
            <v>-</v>
          </cell>
          <cell r="S1534">
            <v>99.669241999999997</v>
          </cell>
          <cell r="T1534">
            <v>0</v>
          </cell>
          <cell r="U1534">
            <v>0.196608</v>
          </cell>
          <cell r="V1534">
            <v>7.7309000000000003E-2</v>
          </cell>
          <cell r="W1534">
            <v>1000</v>
          </cell>
          <cell r="X1534" t="str">
            <v>Registered</v>
          </cell>
        </row>
        <row r="1535">
          <cell r="A1535" t="str">
            <v>SCBT09513A</v>
          </cell>
          <cell r="B1535">
            <v>0</v>
          </cell>
          <cell r="C1535">
            <v>39946</v>
          </cell>
          <cell r="D1535">
            <v>0.2</v>
          </cell>
          <cell r="E1535" t="str">
            <v>Straight</v>
          </cell>
          <cell r="F1535" t="str">
            <v>Fixed</v>
          </cell>
          <cell r="I1535" t="str">
            <v>-</v>
          </cell>
          <cell r="J1535" t="str">
            <v>-</v>
          </cell>
          <cell r="K1535" t="str">
            <v>-</v>
          </cell>
          <cell r="L1535" t="str">
            <v>-</v>
          </cell>
          <cell r="M1535" t="str">
            <v>-</v>
          </cell>
          <cell r="N1535" t="str">
            <v>-</v>
          </cell>
          <cell r="O1535">
            <v>1.682318</v>
          </cell>
          <cell r="P1535">
            <v>26.473922000000002</v>
          </cell>
          <cell r="Q1535">
            <v>1.682318</v>
          </cell>
          <cell r="R1535" t="str">
            <v>-</v>
          </cell>
          <cell r="S1535">
            <v>99.664664999999999</v>
          </cell>
          <cell r="T1535">
            <v>0</v>
          </cell>
          <cell r="U1535">
            <v>0.19932900000000001</v>
          </cell>
          <cell r="V1535">
            <v>7.9464000000000007E-2</v>
          </cell>
          <cell r="W1535">
            <v>1000</v>
          </cell>
          <cell r="X1535" t="str">
            <v>Registered</v>
          </cell>
        </row>
        <row r="1536">
          <cell r="A1536" t="str">
            <v>SCBT09519A</v>
          </cell>
          <cell r="B1536">
            <v>0</v>
          </cell>
          <cell r="C1536">
            <v>39952</v>
          </cell>
          <cell r="D1536">
            <v>0.22</v>
          </cell>
          <cell r="E1536" t="str">
            <v>Straight</v>
          </cell>
          <cell r="F1536" t="str">
            <v>Fixed</v>
          </cell>
          <cell r="I1536" t="str">
            <v>-</v>
          </cell>
          <cell r="J1536" t="str">
            <v>-</v>
          </cell>
          <cell r="K1536" t="str">
            <v>-</v>
          </cell>
          <cell r="L1536" t="str">
            <v>-</v>
          </cell>
          <cell r="M1536" t="str">
            <v>-</v>
          </cell>
          <cell r="N1536" t="str">
            <v>-</v>
          </cell>
          <cell r="O1536">
            <v>1.6822699999999999</v>
          </cell>
          <cell r="P1536">
            <v>26.620744999999999</v>
          </cell>
          <cell r="Q1536">
            <v>1.6822699999999999</v>
          </cell>
          <cell r="R1536" t="str">
            <v>-</v>
          </cell>
          <cell r="S1536">
            <v>99.637213000000003</v>
          </cell>
          <cell r="T1536">
            <v>0</v>
          </cell>
          <cell r="U1536">
            <v>0.21565300000000001</v>
          </cell>
          <cell r="V1536">
            <v>9.3012999999999998E-2</v>
          </cell>
          <cell r="W1536">
            <v>1000</v>
          </cell>
          <cell r="X1536" t="str">
            <v>Registered</v>
          </cell>
        </row>
        <row r="1537">
          <cell r="A1537" t="str">
            <v>SCBT09525A</v>
          </cell>
          <cell r="B1537">
            <v>0</v>
          </cell>
          <cell r="C1537">
            <v>39958</v>
          </cell>
          <cell r="D1537">
            <v>0.23</v>
          </cell>
          <cell r="E1537" t="str">
            <v>Straight</v>
          </cell>
          <cell r="F1537" t="str">
            <v>Fixed</v>
          </cell>
          <cell r="I1537" t="str">
            <v>-</v>
          </cell>
          <cell r="J1537" t="str">
            <v>-</v>
          </cell>
          <cell r="K1537" t="str">
            <v>-</v>
          </cell>
          <cell r="L1537" t="str">
            <v>-</v>
          </cell>
          <cell r="M1537" t="str">
            <v>-</v>
          </cell>
          <cell r="N1537" t="str">
            <v>-</v>
          </cell>
          <cell r="O1537">
            <v>1.6822220000000001</v>
          </cell>
          <cell r="P1537">
            <v>26.756983000000002</v>
          </cell>
          <cell r="Q1537">
            <v>1.6822220000000001</v>
          </cell>
          <cell r="R1537" t="str">
            <v>-</v>
          </cell>
          <cell r="S1537">
            <v>99.609778000000006</v>
          </cell>
          <cell r="T1537">
            <v>0</v>
          </cell>
          <cell r="U1537">
            <v>0.23196800000000001</v>
          </cell>
          <cell r="V1537">
            <v>0.10761800000000001</v>
          </cell>
          <cell r="W1537">
            <v>1000</v>
          </cell>
          <cell r="X1537" t="str">
            <v>Registered</v>
          </cell>
        </row>
        <row r="1538">
          <cell r="A1538" t="str">
            <v>SCBT09803A</v>
          </cell>
          <cell r="B1538">
            <v>0</v>
          </cell>
          <cell r="C1538">
            <v>40028</v>
          </cell>
          <cell r="D1538">
            <v>0.42</v>
          </cell>
          <cell r="E1538" t="str">
            <v>Straight</v>
          </cell>
          <cell r="F1538" t="str">
            <v>Fixed</v>
          </cell>
          <cell r="I1538" t="str">
            <v>-</v>
          </cell>
          <cell r="J1538" t="str">
            <v>-</v>
          </cell>
          <cell r="K1538" t="str">
            <v>-</v>
          </cell>
          <cell r="L1538" t="str">
            <v>-</v>
          </cell>
          <cell r="M1538" t="str">
            <v>-</v>
          </cell>
          <cell r="N1538" t="str">
            <v>-</v>
          </cell>
          <cell r="O1538">
            <v>1.6927760000000001</v>
          </cell>
          <cell r="P1538">
            <v>28.770441000000002</v>
          </cell>
          <cell r="Q1538">
            <v>1.6927760000000001</v>
          </cell>
          <cell r="R1538" t="str">
            <v>-</v>
          </cell>
          <cell r="S1538">
            <v>99.286280000000005</v>
          </cell>
          <cell r="T1538">
            <v>0</v>
          </cell>
          <cell r="U1538">
            <v>0.42162699999999997</v>
          </cell>
          <cell r="V1538">
            <v>0.35553800000000002</v>
          </cell>
          <cell r="W1538">
            <v>1000</v>
          </cell>
          <cell r="X1538" t="str">
            <v>Registered</v>
          </cell>
        </row>
        <row r="1539">
          <cell r="A1539" t="str">
            <v>SCBT09N02A</v>
          </cell>
          <cell r="B1539">
            <v>0</v>
          </cell>
          <cell r="C1539">
            <v>40119</v>
          </cell>
          <cell r="D1539">
            <v>0.67</v>
          </cell>
          <cell r="E1539" t="str">
            <v>Straight</v>
          </cell>
          <cell r="F1539" t="str">
            <v>Fixed</v>
          </cell>
          <cell r="I1539" t="str">
            <v>-</v>
          </cell>
          <cell r="J1539" t="str">
            <v>-</v>
          </cell>
          <cell r="K1539" t="str">
            <v>-</v>
          </cell>
          <cell r="L1539" t="str">
            <v>-</v>
          </cell>
          <cell r="M1539" t="str">
            <v>-</v>
          </cell>
          <cell r="N1539" t="str">
            <v>-</v>
          </cell>
          <cell r="O1539">
            <v>1.7405679999999999</v>
          </cell>
          <cell r="P1539">
            <v>34.439501999999997</v>
          </cell>
          <cell r="Q1539">
            <v>1.7405679999999999</v>
          </cell>
          <cell r="R1539" t="str">
            <v>-</v>
          </cell>
          <cell r="S1539">
            <v>98.840507000000002</v>
          </cell>
          <cell r="T1539">
            <v>0</v>
          </cell>
          <cell r="U1539">
            <v>0.66615800000000003</v>
          </cell>
          <cell r="V1539">
            <v>0.88753300000000002</v>
          </cell>
          <cell r="W1539">
            <v>1000</v>
          </cell>
          <cell r="X1539" t="str">
            <v>Registered</v>
          </cell>
        </row>
        <row r="1540">
          <cell r="A1540" t="str">
            <v>SCIB09506A</v>
          </cell>
          <cell r="B1540">
            <v>0</v>
          </cell>
          <cell r="C1540">
            <v>39939</v>
          </cell>
          <cell r="D1540">
            <v>0.18</v>
          </cell>
          <cell r="E1540" t="str">
            <v>Straight</v>
          </cell>
          <cell r="F1540" t="str">
            <v>Fixed</v>
          </cell>
          <cell r="I1540" t="str">
            <v>-</v>
          </cell>
          <cell r="J1540" t="str">
            <v>-</v>
          </cell>
          <cell r="K1540" t="str">
            <v>-</v>
          </cell>
          <cell r="L1540" t="str">
            <v>-</v>
          </cell>
          <cell r="M1540" t="str">
            <v>-</v>
          </cell>
          <cell r="N1540" t="str">
            <v>-</v>
          </cell>
          <cell r="O1540">
            <v>2.731557</v>
          </cell>
          <cell r="P1540">
            <v>133.11315099999999</v>
          </cell>
          <cell r="Q1540">
            <v>2.731557</v>
          </cell>
          <cell r="R1540" t="str">
            <v>-</v>
          </cell>
          <cell r="S1540">
            <v>99.508501999999993</v>
          </cell>
          <cell r="T1540">
            <v>0</v>
          </cell>
          <cell r="U1540">
            <v>0.17993300000000001</v>
          </cell>
          <cell r="V1540">
            <v>6.4752000000000004E-2</v>
          </cell>
          <cell r="W1540" t="str">
            <v>-</v>
          </cell>
          <cell r="X1540" t="str">
            <v>Mark to Market</v>
          </cell>
        </row>
        <row r="1541">
          <cell r="A1541" t="str">
            <v>SCIB09803A</v>
          </cell>
          <cell r="B1541">
            <v>0</v>
          </cell>
          <cell r="C1541">
            <v>40028</v>
          </cell>
          <cell r="D1541">
            <v>0.42</v>
          </cell>
          <cell r="E1541" t="str">
            <v>Straight</v>
          </cell>
          <cell r="F1541" t="str">
            <v>Fixed</v>
          </cell>
          <cell r="I1541" t="str">
            <v>-</v>
          </cell>
          <cell r="J1541" t="str">
            <v>-</v>
          </cell>
          <cell r="K1541" t="str">
            <v>-</v>
          </cell>
          <cell r="L1541" t="str">
            <v>-</v>
          </cell>
          <cell r="M1541" t="str">
            <v>-</v>
          </cell>
          <cell r="N1541" t="str">
            <v>-</v>
          </cell>
          <cell r="O1541">
            <v>2.8873280000000001</v>
          </cell>
          <cell r="P1541">
            <v>149.794703</v>
          </cell>
          <cell r="Q1541">
            <v>2.8873280000000001</v>
          </cell>
          <cell r="R1541" t="str">
            <v>-</v>
          </cell>
          <cell r="S1541">
            <v>98.788725999999997</v>
          </cell>
          <cell r="T1541">
            <v>0</v>
          </cell>
          <cell r="U1541">
            <v>0.419514</v>
          </cell>
          <cell r="V1541">
            <v>0.35198400000000002</v>
          </cell>
          <cell r="W1541" t="str">
            <v>-</v>
          </cell>
          <cell r="X1541" t="str">
            <v>Mark to Market</v>
          </cell>
        </row>
        <row r="1542">
          <cell r="A1542" t="str">
            <v>SCIB09805A</v>
          </cell>
          <cell r="B1542">
            <v>0</v>
          </cell>
          <cell r="C1542">
            <v>40030</v>
          </cell>
          <cell r="D1542">
            <v>0.43</v>
          </cell>
          <cell r="E1542" t="str">
            <v>Straight</v>
          </cell>
          <cell r="F1542" t="str">
            <v>Fixed</v>
          </cell>
          <cell r="I1542" t="str">
            <v>-</v>
          </cell>
          <cell r="J1542" t="str">
            <v>-</v>
          </cell>
          <cell r="K1542" t="str">
            <v>-</v>
          </cell>
          <cell r="L1542" t="str">
            <v>-</v>
          </cell>
          <cell r="M1542" t="str">
            <v>-</v>
          </cell>
          <cell r="N1542" t="str">
            <v>-</v>
          </cell>
          <cell r="O1542">
            <v>2.8908339999999999</v>
          </cell>
          <cell r="P1542">
            <v>150.15292400000001</v>
          </cell>
          <cell r="Q1542">
            <v>2.8908339999999999</v>
          </cell>
          <cell r="R1542" t="str">
            <v>-</v>
          </cell>
          <cell r="S1542">
            <v>98.771816999999999</v>
          </cell>
          <cell r="T1542">
            <v>0</v>
          </cell>
          <cell r="U1542">
            <v>0.42485400000000001</v>
          </cell>
          <cell r="V1542">
            <v>0.36100199999999999</v>
          </cell>
          <cell r="W1542" t="str">
            <v>-</v>
          </cell>
          <cell r="X1542" t="str">
            <v>Mark to Market</v>
          </cell>
        </row>
        <row r="1543">
          <cell r="A1543" t="str">
            <v>SF09310A</v>
          </cell>
          <cell r="B1543">
            <v>0</v>
          </cell>
          <cell r="C1543">
            <v>39882</v>
          </cell>
          <cell r="D1543">
            <v>0.02</v>
          </cell>
          <cell r="E1543" t="str">
            <v>Straight</v>
          </cell>
          <cell r="F1543" t="str">
            <v>Fixed</v>
          </cell>
          <cell r="I1543" t="str">
            <v>-</v>
          </cell>
          <cell r="J1543" t="str">
            <v>-</v>
          </cell>
          <cell r="K1543" t="str">
            <v>-</v>
          </cell>
          <cell r="L1543" t="str">
            <v>-</v>
          </cell>
          <cell r="M1543" t="str">
            <v>-</v>
          </cell>
          <cell r="N1543" t="str">
            <v>-</v>
          </cell>
          <cell r="O1543">
            <v>2.6153949999999999</v>
          </cell>
          <cell r="P1543">
            <v>119.79641700000001</v>
          </cell>
          <cell r="Q1543">
            <v>2.6153949999999999</v>
          </cell>
          <cell r="R1543" t="str">
            <v>-</v>
          </cell>
          <cell r="S1543">
            <v>99.935552000000001</v>
          </cell>
          <cell r="T1543">
            <v>0</v>
          </cell>
          <cell r="U1543">
            <v>2.4642000000000001E-2</v>
          </cell>
          <cell r="V1543">
            <v>1.214E-3</v>
          </cell>
          <cell r="W1543" t="str">
            <v>-</v>
          </cell>
          <cell r="X1543" t="str">
            <v>Registered</v>
          </cell>
        </row>
        <row r="1544">
          <cell r="A1544" t="str">
            <v>SF09312A</v>
          </cell>
          <cell r="B1544">
            <v>0</v>
          </cell>
          <cell r="C1544">
            <v>39884</v>
          </cell>
          <cell r="D1544">
            <v>0.03</v>
          </cell>
          <cell r="E1544" t="str">
            <v>Straight</v>
          </cell>
          <cell r="F1544" t="str">
            <v>Fixed</v>
          </cell>
          <cell r="I1544" t="str">
            <v>-</v>
          </cell>
          <cell r="J1544" t="str">
            <v>-</v>
          </cell>
          <cell r="K1544" t="str">
            <v>-</v>
          </cell>
          <cell r="L1544" t="str">
            <v>-</v>
          </cell>
          <cell r="M1544" t="str">
            <v>-</v>
          </cell>
          <cell r="N1544" t="str">
            <v>-</v>
          </cell>
          <cell r="O1544">
            <v>2.6153949999999999</v>
          </cell>
          <cell r="P1544">
            <v>119.84758100000001</v>
          </cell>
          <cell r="Q1544">
            <v>2.6153949999999999</v>
          </cell>
          <cell r="R1544" t="str">
            <v>-</v>
          </cell>
          <cell r="S1544">
            <v>99.921242000000007</v>
          </cell>
          <cell r="T1544">
            <v>0</v>
          </cell>
          <cell r="U1544">
            <v>3.0113000000000001E-2</v>
          </cell>
          <cell r="V1544">
            <v>1.8140000000000001E-3</v>
          </cell>
          <cell r="W1544" t="str">
            <v>-</v>
          </cell>
          <cell r="X1544" t="str">
            <v>Registered</v>
          </cell>
        </row>
        <row r="1545">
          <cell r="A1545" t="str">
            <v>SF09316A</v>
          </cell>
          <cell r="B1545">
            <v>0</v>
          </cell>
          <cell r="C1545">
            <v>39888</v>
          </cell>
          <cell r="D1545">
            <v>0.04</v>
          </cell>
          <cell r="E1545" t="str">
            <v>Straight</v>
          </cell>
          <cell r="F1545" t="str">
            <v>Fixed</v>
          </cell>
          <cell r="I1545" t="str">
            <v>-</v>
          </cell>
          <cell r="J1545" t="str">
            <v>-</v>
          </cell>
          <cell r="K1545" t="str">
            <v>-</v>
          </cell>
          <cell r="L1545" t="str">
            <v>-</v>
          </cell>
          <cell r="M1545" t="str">
            <v>-</v>
          </cell>
          <cell r="N1545" t="str">
            <v>-</v>
          </cell>
          <cell r="O1545">
            <v>2.6153949999999999</v>
          </cell>
          <cell r="P1545">
            <v>119.95096100000001</v>
          </cell>
          <cell r="Q1545">
            <v>2.6153949999999999</v>
          </cell>
          <cell r="R1545" t="str">
            <v>-</v>
          </cell>
          <cell r="S1545">
            <v>99.892633000000004</v>
          </cell>
          <cell r="T1545">
            <v>0</v>
          </cell>
          <cell r="U1545">
            <v>4.1051999999999998E-2</v>
          </cell>
          <cell r="V1545">
            <v>3.3700000000000002E-3</v>
          </cell>
          <cell r="W1545" t="str">
            <v>-</v>
          </cell>
          <cell r="X1545" t="str">
            <v>Registered</v>
          </cell>
        </row>
        <row r="1546">
          <cell r="A1546" t="str">
            <v>SICCO09318A</v>
          </cell>
          <cell r="B1546">
            <v>0</v>
          </cell>
          <cell r="C1546">
            <v>39890</v>
          </cell>
          <cell r="D1546">
            <v>0.05</v>
          </cell>
          <cell r="E1546" t="str">
            <v>Straight</v>
          </cell>
          <cell r="F1546" t="str">
            <v>Fixed</v>
          </cell>
          <cell r="I1546" t="str">
            <v>-</v>
          </cell>
          <cell r="J1546" t="str">
            <v>-</v>
          </cell>
          <cell r="K1546" t="str">
            <v>-</v>
          </cell>
          <cell r="L1546" t="str">
            <v>-</v>
          </cell>
          <cell r="M1546" t="str">
            <v>-</v>
          </cell>
          <cell r="N1546" t="str">
            <v>-</v>
          </cell>
          <cell r="O1546">
            <v>2.4293650000000002</v>
          </cell>
          <cell r="P1546">
            <v>100.94887900000001</v>
          </cell>
          <cell r="Q1546">
            <v>2.4293650000000002</v>
          </cell>
          <cell r="R1546" t="str">
            <v>-</v>
          </cell>
          <cell r="S1546">
            <v>99.886978999999997</v>
          </cell>
          <cell r="T1546">
            <v>0</v>
          </cell>
          <cell r="U1546">
            <v>4.6523000000000002E-2</v>
          </cell>
          <cell r="V1546">
            <v>4.3290000000000004E-3</v>
          </cell>
          <cell r="W1546" t="str">
            <v>-</v>
          </cell>
          <cell r="X1546" t="str">
            <v>Registered</v>
          </cell>
        </row>
        <row r="1547">
          <cell r="A1547" t="str">
            <v>SICCO09421A</v>
          </cell>
          <cell r="B1547">
            <v>0</v>
          </cell>
          <cell r="C1547">
            <v>39924</v>
          </cell>
          <cell r="D1547">
            <v>0.14000000000000001</v>
          </cell>
          <cell r="E1547" t="str">
            <v>Straight</v>
          </cell>
          <cell r="F1547" t="str">
            <v>Fixed</v>
          </cell>
          <cell r="I1547" t="str">
            <v>-</v>
          </cell>
          <cell r="J1547" t="str">
            <v>-</v>
          </cell>
          <cell r="K1547" t="str">
            <v>-</v>
          </cell>
          <cell r="L1547" t="str">
            <v>-</v>
          </cell>
          <cell r="M1547" t="str">
            <v>-</v>
          </cell>
          <cell r="N1547" t="str">
            <v>-</v>
          </cell>
          <cell r="O1547">
            <v>2.4593910000000001</v>
          </cell>
          <cell r="P1547">
            <v>104.944541</v>
          </cell>
          <cell r="Q1547">
            <v>2.4593910000000001</v>
          </cell>
          <cell r="R1547" t="str">
            <v>-</v>
          </cell>
          <cell r="S1547">
            <v>99.657535999999993</v>
          </cell>
          <cell r="T1547">
            <v>0</v>
          </cell>
          <cell r="U1547">
            <v>0.13924800000000001</v>
          </cell>
          <cell r="V1547">
            <v>3.8780000000000002E-2</v>
          </cell>
          <cell r="W1547" t="str">
            <v>-</v>
          </cell>
          <cell r="X1547" t="str">
            <v>Registered</v>
          </cell>
        </row>
        <row r="1548">
          <cell r="A1548" t="str">
            <v>SICCO09515A</v>
          </cell>
          <cell r="B1548">
            <v>0</v>
          </cell>
          <cell r="C1548">
            <v>39948</v>
          </cell>
          <cell r="D1548">
            <v>0.21</v>
          </cell>
          <cell r="E1548" t="str">
            <v>Straight</v>
          </cell>
          <cell r="F1548" t="str">
            <v>Fixed</v>
          </cell>
          <cell r="I1548" t="str">
            <v>-</v>
          </cell>
          <cell r="J1548" t="str">
            <v>-</v>
          </cell>
          <cell r="K1548" t="str">
            <v>-</v>
          </cell>
          <cell r="L1548" t="str">
            <v>-</v>
          </cell>
          <cell r="M1548" t="str">
            <v>-</v>
          </cell>
          <cell r="N1548" t="str">
            <v>-</v>
          </cell>
          <cell r="O1548">
            <v>2.4894159999999999</v>
          </cell>
          <cell r="P1548">
            <v>108.576584</v>
          </cell>
          <cell r="Q1548">
            <v>2.4894159999999999</v>
          </cell>
          <cell r="R1548" t="str">
            <v>-</v>
          </cell>
          <cell r="S1548">
            <v>99.491078999999999</v>
          </cell>
          <cell r="T1548">
            <v>0</v>
          </cell>
          <cell r="U1548">
            <v>0.204434</v>
          </cell>
          <cell r="V1548">
            <v>8.3585999999999994E-2</v>
          </cell>
          <cell r="W1548" t="str">
            <v>-</v>
          </cell>
          <cell r="X1548" t="str">
            <v>Registered</v>
          </cell>
        </row>
        <row r="1549">
          <cell r="A1549" t="str">
            <v>TBEV09331A</v>
          </cell>
          <cell r="B1549">
            <v>0</v>
          </cell>
          <cell r="C1549">
            <v>39903</v>
          </cell>
          <cell r="D1549">
            <v>0.08</v>
          </cell>
          <cell r="E1549" t="str">
            <v>Straight</v>
          </cell>
          <cell r="F1549" t="str">
            <v>Fixed</v>
          </cell>
          <cell r="I1549">
            <v>39856</v>
          </cell>
          <cell r="J1549">
            <v>2.63</v>
          </cell>
          <cell r="K1549" t="str">
            <v>-</v>
          </cell>
          <cell r="L1549" t="str">
            <v>-</v>
          </cell>
          <cell r="M1549" t="str">
            <v>-</v>
          </cell>
          <cell r="N1549" t="str">
            <v>-</v>
          </cell>
          <cell r="O1549">
            <v>2.4180470000000001</v>
          </cell>
          <cell r="P1549">
            <v>100.151425</v>
          </cell>
          <cell r="Q1549">
            <v>2.4180470000000001</v>
          </cell>
          <cell r="R1549" t="str">
            <v>-</v>
          </cell>
          <cell r="S1549">
            <v>99.801651000000007</v>
          </cell>
          <cell r="T1549">
            <v>0</v>
          </cell>
          <cell r="U1549">
            <v>8.2029000000000005E-2</v>
          </cell>
          <cell r="V1549">
            <v>1.3457E-2</v>
          </cell>
          <cell r="W1549" t="str">
            <v>-</v>
          </cell>
          <cell r="X1549" t="str">
            <v>Registered</v>
          </cell>
        </row>
        <row r="1550">
          <cell r="A1550" t="str">
            <v>TBEV09429A</v>
          </cell>
          <cell r="B1550">
            <v>0</v>
          </cell>
          <cell r="C1550">
            <v>39932</v>
          </cell>
          <cell r="D1550">
            <v>0.16</v>
          </cell>
          <cell r="E1550" t="str">
            <v>Straight</v>
          </cell>
          <cell r="F1550" t="str">
            <v>Fixed</v>
          </cell>
          <cell r="I1550">
            <v>39856</v>
          </cell>
          <cell r="J1550">
            <v>2.63</v>
          </cell>
          <cell r="K1550" t="str">
            <v>-</v>
          </cell>
          <cell r="L1550" t="str">
            <v>-</v>
          </cell>
          <cell r="M1550" t="str">
            <v>-</v>
          </cell>
          <cell r="N1550" t="str">
            <v>-</v>
          </cell>
          <cell r="O1550">
            <v>2.4536370000000001</v>
          </cell>
          <cell r="P1550">
            <v>104.55983999999999</v>
          </cell>
          <cell r="Q1550">
            <v>2.4536370000000001</v>
          </cell>
          <cell r="R1550" t="str">
            <v>-</v>
          </cell>
          <cell r="S1550">
            <v>99.604951999999997</v>
          </cell>
          <cell r="T1550">
            <v>0</v>
          </cell>
          <cell r="U1550">
            <v>0.16100500000000001</v>
          </cell>
          <cell r="V1550">
            <v>5.1845000000000002E-2</v>
          </cell>
          <cell r="W1550" t="str">
            <v>-</v>
          </cell>
          <cell r="X1550" t="str">
            <v>Registered</v>
          </cell>
        </row>
        <row r="1551">
          <cell r="A1551" t="str">
            <v>TBEV09623A</v>
          </cell>
          <cell r="B1551">
            <v>0</v>
          </cell>
          <cell r="C1551">
            <v>39987</v>
          </cell>
          <cell r="D1551">
            <v>0.31</v>
          </cell>
          <cell r="E1551" t="str">
            <v>Straight</v>
          </cell>
          <cell r="F1551" t="str">
            <v>Fixed</v>
          </cell>
          <cell r="I1551">
            <v>39790</v>
          </cell>
          <cell r="J1551">
            <v>3.7</v>
          </cell>
          <cell r="K1551" t="str">
            <v>-</v>
          </cell>
          <cell r="L1551" t="str">
            <v>-</v>
          </cell>
          <cell r="M1551" t="str">
            <v>-</v>
          </cell>
          <cell r="N1551" t="str">
            <v>-</v>
          </cell>
          <cell r="O1551">
            <v>2.5239449999999999</v>
          </cell>
          <cell r="P1551">
            <v>112.66494400000001</v>
          </cell>
          <cell r="Q1551">
            <v>2.5239449999999999</v>
          </cell>
          <cell r="R1551" t="str">
            <v>-</v>
          </cell>
          <cell r="S1551">
            <v>99.217865000000003</v>
          </cell>
          <cell r="T1551">
            <v>0</v>
          </cell>
          <cell r="U1551">
            <v>0.30988599999999999</v>
          </cell>
          <cell r="V1551">
            <v>0.19205900000000001</v>
          </cell>
          <cell r="W1551" t="str">
            <v>-</v>
          </cell>
          <cell r="X1551" t="str">
            <v>Registered</v>
          </cell>
        </row>
        <row r="1552">
          <cell r="A1552" t="str">
            <v>TCAP09303A</v>
          </cell>
          <cell r="B1552">
            <v>0</v>
          </cell>
          <cell r="C1552">
            <v>39875</v>
          </cell>
          <cell r="D1552">
            <v>0.01</v>
          </cell>
          <cell r="E1552" t="str">
            <v>Straight</v>
          </cell>
          <cell r="F1552" t="str">
            <v>Fixed</v>
          </cell>
          <cell r="I1552" t="str">
            <v>-</v>
          </cell>
          <cell r="J1552" t="str">
            <v>-</v>
          </cell>
          <cell r="K1552" t="str">
            <v>-</v>
          </cell>
          <cell r="L1552" t="str">
            <v>-</v>
          </cell>
          <cell r="M1552" t="str">
            <v>-</v>
          </cell>
          <cell r="N1552" t="str">
            <v>-</v>
          </cell>
          <cell r="O1552">
            <v>2.6993649999999998</v>
          </cell>
          <cell r="P1552">
            <v>128.24210299999999</v>
          </cell>
          <cell r="Q1552">
            <v>2.6993649999999998</v>
          </cell>
          <cell r="R1552" t="str">
            <v>-</v>
          </cell>
          <cell r="S1552">
            <v>99.985211000000007</v>
          </cell>
          <cell r="T1552">
            <v>0</v>
          </cell>
          <cell r="U1552">
            <v>5.4790000000000004E-3</v>
          </cell>
          <cell r="V1552">
            <v>6.0000000000000002E-5</v>
          </cell>
          <cell r="W1552" t="str">
            <v>-</v>
          </cell>
          <cell r="X1552" t="str">
            <v>Registered</v>
          </cell>
        </row>
        <row r="1553">
          <cell r="A1553" t="str">
            <v>TCAP09312A</v>
          </cell>
          <cell r="B1553">
            <v>0</v>
          </cell>
          <cell r="C1553">
            <v>39884</v>
          </cell>
          <cell r="D1553">
            <v>0.03</v>
          </cell>
          <cell r="E1553" t="str">
            <v>Straight</v>
          </cell>
          <cell r="F1553" t="str">
            <v>Fixed</v>
          </cell>
          <cell r="I1553" t="str">
            <v>-</v>
          </cell>
          <cell r="J1553" t="str">
            <v>-</v>
          </cell>
          <cell r="K1553" t="str">
            <v>-</v>
          </cell>
          <cell r="L1553" t="str">
            <v>-</v>
          </cell>
          <cell r="M1553" t="str">
            <v>-</v>
          </cell>
          <cell r="N1553" t="str">
            <v>-</v>
          </cell>
          <cell r="O1553">
            <v>2.6993649999999998</v>
          </cell>
          <cell r="P1553">
            <v>128.46308500000001</v>
          </cell>
          <cell r="Q1553">
            <v>2.6993649999999998</v>
          </cell>
          <cell r="R1553" t="str">
            <v>-</v>
          </cell>
          <cell r="S1553">
            <v>99.918715000000006</v>
          </cell>
          <cell r="T1553">
            <v>0</v>
          </cell>
          <cell r="U1553">
            <v>3.0112E-2</v>
          </cell>
          <cell r="V1553">
            <v>1.8140000000000001E-3</v>
          </cell>
          <cell r="W1553" t="str">
            <v>-</v>
          </cell>
          <cell r="X1553" t="str">
            <v>Registered</v>
          </cell>
        </row>
        <row r="1554">
          <cell r="A1554" t="str">
            <v>TCAP09312B</v>
          </cell>
          <cell r="B1554">
            <v>0</v>
          </cell>
          <cell r="C1554">
            <v>39884</v>
          </cell>
          <cell r="D1554">
            <v>0.03</v>
          </cell>
          <cell r="E1554" t="str">
            <v>Straight</v>
          </cell>
          <cell r="F1554" t="str">
            <v>Fixed</v>
          </cell>
          <cell r="I1554" t="str">
            <v>-</v>
          </cell>
          <cell r="J1554" t="str">
            <v>-</v>
          </cell>
          <cell r="K1554" t="str">
            <v>-</v>
          </cell>
          <cell r="L1554" t="str">
            <v>-</v>
          </cell>
          <cell r="M1554" t="str">
            <v>-</v>
          </cell>
          <cell r="N1554" t="str">
            <v>-</v>
          </cell>
          <cell r="O1554">
            <v>2.6993649999999998</v>
          </cell>
          <cell r="P1554">
            <v>128.46308500000001</v>
          </cell>
          <cell r="Q1554">
            <v>2.6993649999999998</v>
          </cell>
          <cell r="R1554" t="str">
            <v>-</v>
          </cell>
          <cell r="S1554">
            <v>99.918715000000006</v>
          </cell>
          <cell r="T1554">
            <v>0</v>
          </cell>
          <cell r="U1554">
            <v>3.0112E-2</v>
          </cell>
          <cell r="V1554">
            <v>1.8140000000000001E-3</v>
          </cell>
          <cell r="W1554" t="str">
            <v>-</v>
          </cell>
          <cell r="X1554" t="str">
            <v>Registered</v>
          </cell>
        </row>
        <row r="1555">
          <cell r="A1555" t="str">
            <v>TCAP09317A</v>
          </cell>
          <cell r="B1555">
            <v>0</v>
          </cell>
          <cell r="C1555">
            <v>39889</v>
          </cell>
          <cell r="D1555">
            <v>0.04</v>
          </cell>
          <cell r="E1555" t="str">
            <v>Straight</v>
          </cell>
          <cell r="F1555" t="str">
            <v>Fixed</v>
          </cell>
          <cell r="I1555" t="str">
            <v>-</v>
          </cell>
          <cell r="J1555" t="str">
            <v>-</v>
          </cell>
          <cell r="K1555" t="str">
            <v>-</v>
          </cell>
          <cell r="L1555" t="str">
            <v>-</v>
          </cell>
          <cell r="M1555" t="str">
            <v>-</v>
          </cell>
          <cell r="N1555" t="str">
            <v>-</v>
          </cell>
          <cell r="O1555">
            <v>2.6993649999999998</v>
          </cell>
          <cell r="P1555">
            <v>128.58932300000001</v>
          </cell>
          <cell r="Q1555">
            <v>2.6993649999999998</v>
          </cell>
          <cell r="R1555" t="str">
            <v>-</v>
          </cell>
          <cell r="S1555">
            <v>99.881811999999996</v>
          </cell>
          <cell r="T1555">
            <v>0</v>
          </cell>
          <cell r="U1555">
            <v>4.3784000000000003E-2</v>
          </cell>
          <cell r="V1555">
            <v>3.8340000000000002E-3</v>
          </cell>
          <cell r="W1555" t="str">
            <v>-</v>
          </cell>
          <cell r="X1555" t="str">
            <v>Registered</v>
          </cell>
        </row>
        <row r="1556">
          <cell r="A1556" t="str">
            <v>TCAP09325A</v>
          </cell>
          <cell r="B1556">
            <v>0</v>
          </cell>
          <cell r="C1556">
            <v>39897</v>
          </cell>
          <cell r="D1556">
            <v>7.0000000000000007E-2</v>
          </cell>
          <cell r="E1556" t="str">
            <v>Straight</v>
          </cell>
          <cell r="F1556" t="str">
            <v>Fixed</v>
          </cell>
          <cell r="I1556" t="str">
            <v>-</v>
          </cell>
          <cell r="J1556" t="str">
            <v>-</v>
          </cell>
          <cell r="K1556" t="str">
            <v>-</v>
          </cell>
          <cell r="L1556" t="str">
            <v>-</v>
          </cell>
          <cell r="M1556" t="str">
            <v>-</v>
          </cell>
          <cell r="N1556" t="str">
            <v>-</v>
          </cell>
          <cell r="O1556">
            <v>2.6993649999999998</v>
          </cell>
          <cell r="P1556">
            <v>128.79430099999999</v>
          </cell>
          <cell r="Q1556">
            <v>2.6993649999999998</v>
          </cell>
          <cell r="R1556" t="str">
            <v>-</v>
          </cell>
          <cell r="S1556">
            <v>99.822822000000002</v>
          </cell>
          <cell r="T1556">
            <v>0</v>
          </cell>
          <cell r="U1556">
            <v>6.5637000000000001E-2</v>
          </cell>
          <cell r="V1556">
            <v>8.6160000000000004E-3</v>
          </cell>
          <cell r="W1556" t="str">
            <v>-</v>
          </cell>
          <cell r="X1556" t="str">
            <v>Registered</v>
          </cell>
        </row>
        <row r="1557">
          <cell r="A1557" t="str">
            <v>TCAP09326A</v>
          </cell>
          <cell r="B1557">
            <v>0</v>
          </cell>
          <cell r="C1557">
            <v>39898</v>
          </cell>
          <cell r="D1557">
            <v>7.0000000000000007E-2</v>
          </cell>
          <cell r="E1557" t="str">
            <v>Straight</v>
          </cell>
          <cell r="F1557" t="str">
            <v>Fixed</v>
          </cell>
          <cell r="I1557" t="str">
            <v>-</v>
          </cell>
          <cell r="J1557" t="str">
            <v>-</v>
          </cell>
          <cell r="K1557" t="str">
            <v>-</v>
          </cell>
          <cell r="L1557" t="str">
            <v>-</v>
          </cell>
          <cell r="M1557" t="str">
            <v>-</v>
          </cell>
          <cell r="N1557" t="str">
            <v>-</v>
          </cell>
          <cell r="O1557">
            <v>2.6993649999999998</v>
          </cell>
          <cell r="P1557">
            <v>128.820063</v>
          </cell>
          <cell r="Q1557">
            <v>2.6993649999999998</v>
          </cell>
          <cell r="R1557" t="str">
            <v>-</v>
          </cell>
          <cell r="S1557">
            <v>99.815453000000005</v>
          </cell>
          <cell r="T1557">
            <v>0</v>
          </cell>
          <cell r="U1557">
            <v>6.8366999999999997E-2</v>
          </cell>
          <cell r="V1557">
            <v>9.3480000000000004E-3</v>
          </cell>
          <cell r="W1557" t="str">
            <v>-</v>
          </cell>
          <cell r="X1557" t="str">
            <v>Registered</v>
          </cell>
        </row>
        <row r="1558">
          <cell r="A1558" t="str">
            <v>TCAP09326B</v>
          </cell>
          <cell r="B1558">
            <v>0</v>
          </cell>
          <cell r="C1558">
            <v>39898</v>
          </cell>
          <cell r="D1558">
            <v>7.0000000000000007E-2</v>
          </cell>
          <cell r="E1558" t="str">
            <v>Straight</v>
          </cell>
          <cell r="F1558" t="str">
            <v>Fixed</v>
          </cell>
          <cell r="I1558" t="str">
            <v>-</v>
          </cell>
          <cell r="J1558" t="str">
            <v>-</v>
          </cell>
          <cell r="K1558" t="str">
            <v>-</v>
          </cell>
          <cell r="L1558" t="str">
            <v>-</v>
          </cell>
          <cell r="M1558" t="str">
            <v>-</v>
          </cell>
          <cell r="N1558" t="str">
            <v>-</v>
          </cell>
          <cell r="O1558">
            <v>2.6993649999999998</v>
          </cell>
          <cell r="P1558">
            <v>128.820063</v>
          </cell>
          <cell r="Q1558">
            <v>2.6993649999999998</v>
          </cell>
          <cell r="R1558" t="str">
            <v>-</v>
          </cell>
          <cell r="S1558">
            <v>99.815453000000005</v>
          </cell>
          <cell r="T1558">
            <v>0</v>
          </cell>
          <cell r="U1558">
            <v>6.8366999999999997E-2</v>
          </cell>
          <cell r="V1558">
            <v>9.3480000000000004E-3</v>
          </cell>
          <cell r="W1558" t="str">
            <v>-</v>
          </cell>
          <cell r="X1558" t="str">
            <v>Registered</v>
          </cell>
        </row>
        <row r="1559">
          <cell r="A1559" t="str">
            <v>TCAP09407A</v>
          </cell>
          <cell r="B1559">
            <v>0</v>
          </cell>
          <cell r="C1559">
            <v>39910</v>
          </cell>
          <cell r="D1559">
            <v>0.1</v>
          </cell>
          <cell r="E1559" t="str">
            <v>Straight</v>
          </cell>
          <cell r="F1559" t="str">
            <v>Fixed</v>
          </cell>
          <cell r="I1559" t="str">
            <v>-</v>
          </cell>
          <cell r="J1559" t="str">
            <v>-</v>
          </cell>
          <cell r="K1559" t="str">
            <v>-</v>
          </cell>
          <cell r="L1559" t="str">
            <v>-</v>
          </cell>
          <cell r="M1559" t="str">
            <v>-</v>
          </cell>
          <cell r="N1559" t="str">
            <v>-</v>
          </cell>
          <cell r="O1559">
            <v>2.716161</v>
          </cell>
          <cell r="P1559">
            <v>130.84934200000001</v>
          </cell>
          <cell r="Q1559">
            <v>2.716161</v>
          </cell>
          <cell r="R1559" t="str">
            <v>-</v>
          </cell>
          <cell r="S1559">
            <v>99.725419000000002</v>
          </cell>
          <cell r="T1559">
            <v>0</v>
          </cell>
          <cell r="U1559">
            <v>0.101092</v>
          </cell>
          <cell r="V1559">
            <v>2.0438999999999999E-2</v>
          </cell>
          <cell r="W1559" t="str">
            <v>-</v>
          </cell>
          <cell r="X1559" t="str">
            <v>Registered</v>
          </cell>
        </row>
        <row r="1560">
          <cell r="A1560" t="str">
            <v>TCAP09409A</v>
          </cell>
          <cell r="B1560">
            <v>0</v>
          </cell>
          <cell r="C1560">
            <v>39912</v>
          </cell>
          <cell r="D1560">
            <v>0.11</v>
          </cell>
          <cell r="E1560" t="str">
            <v>Straight</v>
          </cell>
          <cell r="F1560" t="str">
            <v>Fixed</v>
          </cell>
          <cell r="I1560" t="str">
            <v>-</v>
          </cell>
          <cell r="J1560" t="str">
            <v>-</v>
          </cell>
          <cell r="K1560" t="str">
            <v>-</v>
          </cell>
          <cell r="L1560" t="str">
            <v>-</v>
          </cell>
          <cell r="M1560" t="str">
            <v>-</v>
          </cell>
          <cell r="N1560" t="str">
            <v>-</v>
          </cell>
          <cell r="O1560">
            <v>2.7195209999999999</v>
          </cell>
          <cell r="P1560">
            <v>131.244204</v>
          </cell>
          <cell r="Q1560">
            <v>2.7195209999999999</v>
          </cell>
          <cell r="R1560" t="str">
            <v>-</v>
          </cell>
          <cell r="S1560">
            <v>99.710262999999998</v>
          </cell>
          <cell r="T1560">
            <v>0</v>
          </cell>
          <cell r="U1560">
            <v>0.10654</v>
          </cell>
          <cell r="V1560">
            <v>2.2700999999999999E-2</v>
          </cell>
          <cell r="W1560" t="str">
            <v>-</v>
          </cell>
          <cell r="X1560" t="str">
            <v>Registered</v>
          </cell>
        </row>
        <row r="1561">
          <cell r="A1561" t="str">
            <v>TCAP09410A</v>
          </cell>
          <cell r="B1561">
            <v>0</v>
          </cell>
          <cell r="C1561">
            <v>39913</v>
          </cell>
          <cell r="D1561">
            <v>0.11</v>
          </cell>
          <cell r="E1561" t="str">
            <v>Straight</v>
          </cell>
          <cell r="F1561" t="str">
            <v>Fixed</v>
          </cell>
          <cell r="I1561" t="str">
            <v>-</v>
          </cell>
          <cell r="J1561" t="str">
            <v>-</v>
          </cell>
          <cell r="K1561" t="str">
            <v>-</v>
          </cell>
          <cell r="L1561" t="str">
            <v>-</v>
          </cell>
          <cell r="M1561" t="str">
            <v>-</v>
          </cell>
          <cell r="N1561" t="str">
            <v>-</v>
          </cell>
          <cell r="O1561">
            <v>2.7212000000000001</v>
          </cell>
          <cell r="P1561">
            <v>131.44139899999999</v>
          </cell>
          <cell r="Q1561">
            <v>2.7212000000000001</v>
          </cell>
          <cell r="R1561" t="str">
            <v>-</v>
          </cell>
          <cell r="S1561">
            <v>99.702673000000004</v>
          </cell>
          <cell r="T1561">
            <v>0</v>
          </cell>
          <cell r="U1561">
            <v>0.109263</v>
          </cell>
          <cell r="V1561">
            <v>2.3876999999999999E-2</v>
          </cell>
          <cell r="W1561" t="str">
            <v>-</v>
          </cell>
          <cell r="X1561" t="str">
            <v>Registered</v>
          </cell>
        </row>
        <row r="1562">
          <cell r="A1562" t="str">
            <v>TCAP09410B</v>
          </cell>
          <cell r="B1562">
            <v>0</v>
          </cell>
          <cell r="C1562">
            <v>39913</v>
          </cell>
          <cell r="D1562">
            <v>0.11</v>
          </cell>
          <cell r="E1562" t="str">
            <v>Straight</v>
          </cell>
          <cell r="F1562" t="str">
            <v>Fixed</v>
          </cell>
          <cell r="I1562" t="str">
            <v>-</v>
          </cell>
          <cell r="J1562" t="str">
            <v>-</v>
          </cell>
          <cell r="K1562" t="str">
            <v>-</v>
          </cell>
          <cell r="L1562" t="str">
            <v>-</v>
          </cell>
          <cell r="M1562" t="str">
            <v>-</v>
          </cell>
          <cell r="N1562" t="str">
            <v>-</v>
          </cell>
          <cell r="O1562">
            <v>2.7212000000000001</v>
          </cell>
          <cell r="P1562">
            <v>131.44139899999999</v>
          </cell>
          <cell r="Q1562">
            <v>2.7212000000000001</v>
          </cell>
          <cell r="R1562" t="str">
            <v>-</v>
          </cell>
          <cell r="S1562">
            <v>99.702673000000004</v>
          </cell>
          <cell r="T1562">
            <v>0</v>
          </cell>
          <cell r="U1562">
            <v>0.109263</v>
          </cell>
          <cell r="V1562">
            <v>2.3876999999999999E-2</v>
          </cell>
          <cell r="W1562" t="str">
            <v>-</v>
          </cell>
          <cell r="X1562" t="str">
            <v>Registered</v>
          </cell>
        </row>
        <row r="1563">
          <cell r="A1563" t="str">
            <v>TCAP09416A</v>
          </cell>
          <cell r="B1563">
            <v>0</v>
          </cell>
          <cell r="C1563">
            <v>39919</v>
          </cell>
          <cell r="D1563">
            <v>0.13</v>
          </cell>
          <cell r="E1563" t="str">
            <v>Straight</v>
          </cell>
          <cell r="F1563" t="str">
            <v>Fixed</v>
          </cell>
          <cell r="I1563" t="str">
            <v>-</v>
          </cell>
          <cell r="J1563" t="str">
            <v>-</v>
          </cell>
          <cell r="K1563" t="str">
            <v>-</v>
          </cell>
          <cell r="L1563" t="str">
            <v>-</v>
          </cell>
          <cell r="M1563" t="str">
            <v>-</v>
          </cell>
          <cell r="N1563" t="str">
            <v>-</v>
          </cell>
          <cell r="O1563">
            <v>2.7312780000000001</v>
          </cell>
          <cell r="P1563">
            <v>132.622771</v>
          </cell>
          <cell r="Q1563">
            <v>2.7312780000000001</v>
          </cell>
          <cell r="R1563" t="str">
            <v>-</v>
          </cell>
          <cell r="S1563">
            <v>99.656965</v>
          </cell>
          <cell r="T1563">
            <v>0</v>
          </cell>
          <cell r="U1563">
            <v>0.12559500000000001</v>
          </cell>
          <cell r="V1563">
            <v>3.1548E-2</v>
          </cell>
          <cell r="W1563" t="str">
            <v>-</v>
          </cell>
          <cell r="X1563" t="str">
            <v>Registered</v>
          </cell>
        </row>
        <row r="1564">
          <cell r="A1564" t="str">
            <v>TCAP09417A</v>
          </cell>
          <cell r="B1564">
            <v>0</v>
          </cell>
          <cell r="C1564">
            <v>39920</v>
          </cell>
          <cell r="D1564">
            <v>0.13</v>
          </cell>
          <cell r="E1564" t="str">
            <v>Straight</v>
          </cell>
          <cell r="F1564" t="str">
            <v>Fixed</v>
          </cell>
          <cell r="I1564" t="str">
            <v>-</v>
          </cell>
          <cell r="J1564" t="str">
            <v>-</v>
          </cell>
          <cell r="K1564" t="str">
            <v>-</v>
          </cell>
          <cell r="L1564" t="str">
            <v>-</v>
          </cell>
          <cell r="M1564" t="str">
            <v>-</v>
          </cell>
          <cell r="N1564" t="str">
            <v>-</v>
          </cell>
          <cell r="O1564">
            <v>2.732958</v>
          </cell>
          <cell r="P1564">
            <v>132.81927899999999</v>
          </cell>
          <cell r="Q1564">
            <v>2.732958</v>
          </cell>
          <cell r="R1564" t="str">
            <v>-</v>
          </cell>
          <cell r="S1564">
            <v>99.649319000000006</v>
          </cell>
          <cell r="T1564">
            <v>0</v>
          </cell>
          <cell r="U1564">
            <v>0.12831600000000001</v>
          </cell>
          <cell r="V1564">
            <v>3.2930000000000001E-2</v>
          </cell>
          <cell r="W1564" t="str">
            <v>-</v>
          </cell>
          <cell r="X1564" t="str">
            <v>Registered</v>
          </cell>
        </row>
        <row r="1565">
          <cell r="A1565" t="str">
            <v>TCAP09421A</v>
          </cell>
          <cell r="B1565">
            <v>0</v>
          </cell>
          <cell r="C1565">
            <v>39924</v>
          </cell>
          <cell r="D1565">
            <v>0.14000000000000001</v>
          </cell>
          <cell r="E1565" t="str">
            <v>Straight</v>
          </cell>
          <cell r="F1565" t="str">
            <v>Fixed</v>
          </cell>
          <cell r="I1565" t="str">
            <v>-</v>
          </cell>
          <cell r="J1565" t="str">
            <v>-</v>
          </cell>
          <cell r="K1565" t="str">
            <v>-</v>
          </cell>
          <cell r="L1565" t="str">
            <v>-</v>
          </cell>
          <cell r="M1565" t="str">
            <v>-</v>
          </cell>
          <cell r="N1565" t="str">
            <v>-</v>
          </cell>
          <cell r="O1565">
            <v>2.7396760000000002</v>
          </cell>
          <cell r="P1565">
            <v>133.603691</v>
          </cell>
          <cell r="Q1565">
            <v>2.7396760000000002</v>
          </cell>
          <cell r="R1565" t="str">
            <v>-</v>
          </cell>
          <cell r="S1565">
            <v>99.618656000000001</v>
          </cell>
          <cell r="T1565">
            <v>0</v>
          </cell>
          <cell r="U1565">
            <v>0.13919300000000001</v>
          </cell>
          <cell r="V1565">
            <v>3.8748999999999999E-2</v>
          </cell>
          <cell r="W1565" t="str">
            <v>-</v>
          </cell>
          <cell r="X1565" t="str">
            <v>Registered</v>
          </cell>
        </row>
        <row r="1566">
          <cell r="A1566" t="str">
            <v>TCAP09428A</v>
          </cell>
          <cell r="B1566">
            <v>0</v>
          </cell>
          <cell r="C1566">
            <v>39931</v>
          </cell>
          <cell r="D1566">
            <v>0.16</v>
          </cell>
          <cell r="E1566" t="str">
            <v>Straight</v>
          </cell>
          <cell r="F1566" t="str">
            <v>Fixed</v>
          </cell>
          <cell r="I1566" t="str">
            <v>-</v>
          </cell>
          <cell r="J1566" t="str">
            <v>-</v>
          </cell>
          <cell r="K1566" t="str">
            <v>-</v>
          </cell>
          <cell r="L1566" t="str">
            <v>-</v>
          </cell>
          <cell r="M1566" t="str">
            <v>-</v>
          </cell>
          <cell r="N1566" t="str">
            <v>-</v>
          </cell>
          <cell r="O1566">
            <v>2.7514340000000002</v>
          </cell>
          <cell r="P1566">
            <v>134.970248</v>
          </cell>
          <cell r="Q1566">
            <v>2.7514340000000002</v>
          </cell>
          <cell r="R1566" t="str">
            <v>-</v>
          </cell>
          <cell r="S1566">
            <v>99.564689000000001</v>
          </cell>
          <cell r="T1566">
            <v>0</v>
          </cell>
          <cell r="U1566">
            <v>0.15821199999999999</v>
          </cell>
          <cell r="V1566">
            <v>5.0062000000000002E-2</v>
          </cell>
          <cell r="W1566" t="str">
            <v>-</v>
          </cell>
          <cell r="X1566" t="str">
            <v>Registered</v>
          </cell>
        </row>
        <row r="1567">
          <cell r="A1567" t="str">
            <v>TCAP09429A</v>
          </cell>
          <cell r="B1567">
            <v>0</v>
          </cell>
          <cell r="C1567">
            <v>39932</v>
          </cell>
          <cell r="D1567">
            <v>0.16</v>
          </cell>
          <cell r="E1567" t="str">
            <v>Straight</v>
          </cell>
          <cell r="F1567" t="str">
            <v>Fixed</v>
          </cell>
          <cell r="I1567" t="str">
            <v>-</v>
          </cell>
          <cell r="J1567" t="str">
            <v>-</v>
          </cell>
          <cell r="K1567" t="str">
            <v>-</v>
          </cell>
          <cell r="L1567" t="str">
            <v>-</v>
          </cell>
          <cell r="M1567" t="str">
            <v>-</v>
          </cell>
          <cell r="N1567" t="str">
            <v>-</v>
          </cell>
          <cell r="O1567">
            <v>2.7531129999999999</v>
          </cell>
          <cell r="P1567">
            <v>135.16464999999999</v>
          </cell>
          <cell r="Q1567">
            <v>2.7531129999999999</v>
          </cell>
          <cell r="R1567" t="str">
            <v>-</v>
          </cell>
          <cell r="S1567">
            <v>99.556948000000006</v>
          </cell>
          <cell r="T1567">
            <v>0</v>
          </cell>
          <cell r="U1567">
            <v>0.16092799999999999</v>
          </cell>
          <cell r="V1567">
            <v>5.1795000000000001E-2</v>
          </cell>
          <cell r="W1567" t="str">
            <v>-</v>
          </cell>
          <cell r="X1567" t="str">
            <v>Registered</v>
          </cell>
        </row>
        <row r="1568">
          <cell r="A1568" t="str">
            <v>TCAP09429B</v>
          </cell>
          <cell r="B1568">
            <v>0</v>
          </cell>
          <cell r="C1568">
            <v>39932</v>
          </cell>
          <cell r="D1568">
            <v>0.16</v>
          </cell>
          <cell r="E1568" t="str">
            <v>Straight</v>
          </cell>
          <cell r="F1568" t="str">
            <v>Fixed</v>
          </cell>
          <cell r="I1568" t="str">
            <v>-</v>
          </cell>
          <cell r="J1568" t="str">
            <v>-</v>
          </cell>
          <cell r="K1568" t="str">
            <v>-</v>
          </cell>
          <cell r="L1568" t="str">
            <v>-</v>
          </cell>
          <cell r="M1568" t="str">
            <v>-</v>
          </cell>
          <cell r="N1568" t="str">
            <v>-</v>
          </cell>
          <cell r="O1568">
            <v>2.7531129999999999</v>
          </cell>
          <cell r="P1568">
            <v>135.16464999999999</v>
          </cell>
          <cell r="Q1568">
            <v>2.7531129999999999</v>
          </cell>
          <cell r="R1568" t="str">
            <v>-</v>
          </cell>
          <cell r="S1568">
            <v>99.556948000000006</v>
          </cell>
          <cell r="T1568">
            <v>0</v>
          </cell>
          <cell r="U1568">
            <v>0.16092799999999999</v>
          </cell>
          <cell r="V1568">
            <v>5.1795000000000001E-2</v>
          </cell>
          <cell r="W1568" t="str">
            <v>-</v>
          </cell>
          <cell r="X1568" t="str">
            <v>Registered</v>
          </cell>
        </row>
        <row r="1569">
          <cell r="A1569" t="str">
            <v>TCAP09429C</v>
          </cell>
          <cell r="B1569">
            <v>0</v>
          </cell>
          <cell r="C1569">
            <v>39932</v>
          </cell>
          <cell r="D1569">
            <v>0.16</v>
          </cell>
          <cell r="E1569" t="str">
            <v>Straight</v>
          </cell>
          <cell r="F1569" t="str">
            <v>Fixed</v>
          </cell>
          <cell r="I1569" t="str">
            <v>-</v>
          </cell>
          <cell r="J1569" t="str">
            <v>-</v>
          </cell>
          <cell r="K1569" t="str">
            <v>-</v>
          </cell>
          <cell r="L1569" t="str">
            <v>-</v>
          </cell>
          <cell r="M1569" t="str">
            <v>-</v>
          </cell>
          <cell r="N1569" t="str">
            <v>-</v>
          </cell>
          <cell r="O1569">
            <v>2.7531129999999999</v>
          </cell>
          <cell r="P1569">
            <v>135.16464999999999</v>
          </cell>
          <cell r="Q1569">
            <v>2.7531129999999999</v>
          </cell>
          <cell r="R1569" t="str">
            <v>-</v>
          </cell>
          <cell r="S1569">
            <v>99.556948000000006</v>
          </cell>
          <cell r="T1569">
            <v>0</v>
          </cell>
          <cell r="U1569">
            <v>0.16092799999999999</v>
          </cell>
          <cell r="V1569">
            <v>5.1795000000000001E-2</v>
          </cell>
          <cell r="W1569" t="str">
            <v>-</v>
          </cell>
          <cell r="X1569" t="str">
            <v>Registered</v>
          </cell>
        </row>
        <row r="1570">
          <cell r="A1570" t="str">
            <v>TCAP09430A</v>
          </cell>
          <cell r="B1570">
            <v>0</v>
          </cell>
          <cell r="C1570">
            <v>39933</v>
          </cell>
          <cell r="D1570">
            <v>0.16</v>
          </cell>
          <cell r="E1570" t="str">
            <v>Straight</v>
          </cell>
          <cell r="F1570" t="str">
            <v>Fixed</v>
          </cell>
          <cell r="I1570" t="str">
            <v>-</v>
          </cell>
          <cell r="J1570" t="str">
            <v>-</v>
          </cell>
          <cell r="K1570" t="str">
            <v>-</v>
          </cell>
          <cell r="L1570" t="str">
            <v>-</v>
          </cell>
          <cell r="M1570" t="str">
            <v>-</v>
          </cell>
          <cell r="N1570" t="str">
            <v>-</v>
          </cell>
          <cell r="O1570">
            <v>2.7547929999999998</v>
          </cell>
          <cell r="P1570">
            <v>135.35895099999999</v>
          </cell>
          <cell r="Q1570">
            <v>2.7547929999999998</v>
          </cell>
          <cell r="R1570" t="str">
            <v>-</v>
          </cell>
          <cell r="S1570">
            <v>99.549199000000002</v>
          </cell>
          <cell r="T1570">
            <v>0</v>
          </cell>
          <cell r="U1570">
            <v>0.16364300000000001</v>
          </cell>
          <cell r="V1570">
            <v>5.3558000000000001E-2</v>
          </cell>
          <cell r="W1570" t="str">
            <v>-</v>
          </cell>
          <cell r="X1570" t="str">
            <v>Registered</v>
          </cell>
        </row>
        <row r="1571">
          <cell r="A1571" t="str">
            <v>TCAP09515A</v>
          </cell>
          <cell r="B1571">
            <v>0</v>
          </cell>
          <cell r="C1571">
            <v>39948</v>
          </cell>
          <cell r="D1571">
            <v>0.21</v>
          </cell>
          <cell r="E1571" t="str">
            <v>Straight</v>
          </cell>
          <cell r="F1571" t="str">
            <v>Fixed</v>
          </cell>
          <cell r="I1571" t="str">
            <v>-</v>
          </cell>
          <cell r="J1571" t="str">
            <v>-</v>
          </cell>
          <cell r="K1571" t="str">
            <v>-</v>
          </cell>
          <cell r="L1571" t="str">
            <v>-</v>
          </cell>
          <cell r="M1571" t="str">
            <v>-</v>
          </cell>
          <cell r="N1571" t="str">
            <v>-</v>
          </cell>
          <cell r="O1571">
            <v>2.7799870000000002</v>
          </cell>
          <cell r="P1571">
            <v>138.24452600000001</v>
          </cell>
          <cell r="Q1571">
            <v>2.7799870000000002</v>
          </cell>
          <cell r="R1571" t="str">
            <v>-</v>
          </cell>
          <cell r="S1571">
            <v>99.432013999999995</v>
          </cell>
          <cell r="T1571">
            <v>0</v>
          </cell>
          <cell r="U1571">
            <v>0.20431199999999999</v>
          </cell>
          <cell r="V1571">
            <v>8.3487000000000006E-2</v>
          </cell>
          <cell r="W1571" t="str">
            <v>-</v>
          </cell>
          <cell r="X1571" t="str">
            <v>Registered</v>
          </cell>
        </row>
        <row r="1572">
          <cell r="A1572" t="str">
            <v>TCAP09519A</v>
          </cell>
          <cell r="B1572">
            <v>0</v>
          </cell>
          <cell r="C1572">
            <v>39952</v>
          </cell>
          <cell r="D1572">
            <v>0.22</v>
          </cell>
          <cell r="E1572" t="str">
            <v>Straight</v>
          </cell>
          <cell r="F1572" t="str">
            <v>Fixed</v>
          </cell>
          <cell r="I1572" t="str">
            <v>-</v>
          </cell>
          <cell r="J1572" t="str">
            <v>-</v>
          </cell>
          <cell r="K1572" t="str">
            <v>-</v>
          </cell>
          <cell r="L1572" t="str">
            <v>-</v>
          </cell>
          <cell r="M1572" t="str">
            <v>-</v>
          </cell>
          <cell r="N1572" t="str">
            <v>-</v>
          </cell>
          <cell r="O1572">
            <v>2.7867060000000001</v>
          </cell>
          <cell r="P1572">
            <v>139.00366700000001</v>
          </cell>
          <cell r="Q1572">
            <v>2.7867060000000001</v>
          </cell>
          <cell r="R1572" t="str">
            <v>-</v>
          </cell>
          <cell r="S1572">
            <v>99.400465999999994</v>
          </cell>
          <cell r="T1572">
            <v>0</v>
          </cell>
          <cell r="U1572">
            <v>0.215141</v>
          </cell>
          <cell r="V1572">
            <v>9.2571000000000001E-2</v>
          </cell>
          <cell r="W1572" t="str">
            <v>-</v>
          </cell>
          <cell r="X1572" t="str">
            <v>Registered</v>
          </cell>
        </row>
        <row r="1573">
          <cell r="A1573" t="str">
            <v>TCAP09521A</v>
          </cell>
          <cell r="B1573">
            <v>0</v>
          </cell>
          <cell r="C1573">
            <v>39954</v>
          </cell>
          <cell r="D1573">
            <v>0.22</v>
          </cell>
          <cell r="E1573" t="str">
            <v>Straight</v>
          </cell>
          <cell r="F1573" t="str">
            <v>Fixed</v>
          </cell>
          <cell r="I1573" t="str">
            <v>-</v>
          </cell>
          <cell r="J1573" t="str">
            <v>-</v>
          </cell>
          <cell r="K1573" t="str">
            <v>-</v>
          </cell>
          <cell r="L1573" t="str">
            <v>-</v>
          </cell>
          <cell r="M1573" t="str">
            <v>-</v>
          </cell>
          <cell r="N1573" t="str">
            <v>-</v>
          </cell>
          <cell r="O1573">
            <v>2.7900649999999998</v>
          </cell>
          <cell r="P1573">
            <v>139.381304</v>
          </cell>
          <cell r="Q1573">
            <v>2.7900649999999998</v>
          </cell>
          <cell r="R1573" t="str">
            <v>-</v>
          </cell>
          <cell r="S1573">
            <v>99.384645000000006</v>
          </cell>
          <cell r="T1573">
            <v>0</v>
          </cell>
          <cell r="U1573">
            <v>0.220552</v>
          </cell>
          <cell r="V1573">
            <v>9.7286999999999998E-2</v>
          </cell>
          <cell r="W1573" t="str">
            <v>-</v>
          </cell>
          <cell r="X1573" t="str">
            <v>Registered</v>
          </cell>
        </row>
        <row r="1574">
          <cell r="A1574" t="str">
            <v>TCAP09604A</v>
          </cell>
          <cell r="B1574">
            <v>0</v>
          </cell>
          <cell r="C1574">
            <v>39968</v>
          </cell>
          <cell r="D1574">
            <v>0.26</v>
          </cell>
          <cell r="E1574" t="str">
            <v>Straight</v>
          </cell>
          <cell r="F1574" t="str">
            <v>Fixed</v>
          </cell>
          <cell r="I1574" t="str">
            <v>-</v>
          </cell>
          <cell r="J1574" t="str">
            <v>-</v>
          </cell>
          <cell r="K1574" t="str">
            <v>-</v>
          </cell>
          <cell r="L1574" t="str">
            <v>-</v>
          </cell>
          <cell r="M1574" t="str">
            <v>-</v>
          </cell>
          <cell r="N1574" t="str">
            <v>-</v>
          </cell>
          <cell r="O1574">
            <v>2.8120959999999999</v>
          </cell>
          <cell r="P1574">
            <v>141.83433099999999</v>
          </cell>
          <cell r="Q1574">
            <v>2.8120959999999999</v>
          </cell>
          <cell r="R1574" t="str">
            <v>-</v>
          </cell>
          <cell r="S1574">
            <v>99.273403000000002</v>
          </cell>
          <cell r="T1574">
            <v>0</v>
          </cell>
          <cell r="U1574">
            <v>0.25838299999999997</v>
          </cell>
          <cell r="V1574">
            <v>0.133523</v>
          </cell>
          <cell r="W1574" t="str">
            <v>-</v>
          </cell>
          <cell r="X1574" t="str">
            <v>Registered</v>
          </cell>
        </row>
        <row r="1575">
          <cell r="A1575" t="str">
            <v>TCAP09609A</v>
          </cell>
          <cell r="B1575">
            <v>0</v>
          </cell>
          <cell r="C1575">
            <v>39973</v>
          </cell>
          <cell r="D1575">
            <v>0.27</v>
          </cell>
          <cell r="E1575" t="str">
            <v>Straight</v>
          </cell>
          <cell r="F1575" t="str">
            <v>Fixed</v>
          </cell>
          <cell r="I1575" t="str">
            <v>-</v>
          </cell>
          <cell r="J1575" t="str">
            <v>-</v>
          </cell>
          <cell r="K1575" t="str">
            <v>-</v>
          </cell>
          <cell r="L1575" t="str">
            <v>-</v>
          </cell>
          <cell r="M1575" t="str">
            <v>-</v>
          </cell>
          <cell r="N1575" t="str">
            <v>-</v>
          </cell>
          <cell r="O1575">
            <v>2.81901</v>
          </cell>
          <cell r="P1575">
            <v>142.596014</v>
          </cell>
          <cell r="Q1575">
            <v>2.81901</v>
          </cell>
          <cell r="R1575" t="str">
            <v>-</v>
          </cell>
          <cell r="S1575">
            <v>99.233587999999997</v>
          </cell>
          <cell r="T1575">
            <v>0</v>
          </cell>
          <cell r="U1575">
            <v>0.27187299999999998</v>
          </cell>
          <cell r="V1575">
            <v>0.14782999999999999</v>
          </cell>
          <cell r="W1575" t="str">
            <v>-</v>
          </cell>
          <cell r="X1575" t="str">
            <v>Registered</v>
          </cell>
        </row>
        <row r="1576">
          <cell r="A1576" t="str">
            <v>TCAP09610A</v>
          </cell>
          <cell r="B1576">
            <v>0</v>
          </cell>
          <cell r="C1576">
            <v>39974</v>
          </cell>
          <cell r="D1576">
            <v>0.28000000000000003</v>
          </cell>
          <cell r="E1576" t="str">
            <v>Straight</v>
          </cell>
          <cell r="F1576" t="str">
            <v>Fixed</v>
          </cell>
          <cell r="I1576" t="str">
            <v>-</v>
          </cell>
          <cell r="J1576" t="str">
            <v>-</v>
          </cell>
          <cell r="K1576" t="str">
            <v>-</v>
          </cell>
          <cell r="L1576" t="str">
            <v>-</v>
          </cell>
          <cell r="M1576" t="str">
            <v>-</v>
          </cell>
          <cell r="N1576" t="str">
            <v>-</v>
          </cell>
          <cell r="O1576">
            <v>2.820392</v>
          </cell>
          <cell r="P1576">
            <v>142.747275</v>
          </cell>
          <cell r="Q1576">
            <v>2.820392</v>
          </cell>
          <cell r="R1576" t="str">
            <v>-</v>
          </cell>
          <cell r="S1576">
            <v>99.225605999999999</v>
          </cell>
          <cell r="T1576">
            <v>0</v>
          </cell>
          <cell r="U1576">
            <v>0.27456900000000001</v>
          </cell>
          <cell r="V1576">
            <v>0.15077699999999999</v>
          </cell>
          <cell r="W1576" t="str">
            <v>-</v>
          </cell>
          <cell r="X1576" t="str">
            <v>Registered</v>
          </cell>
        </row>
        <row r="1577">
          <cell r="A1577" t="str">
            <v>TCAP09610B</v>
          </cell>
          <cell r="B1577">
            <v>0</v>
          </cell>
          <cell r="C1577">
            <v>39974</v>
          </cell>
          <cell r="D1577">
            <v>0.28000000000000003</v>
          </cell>
          <cell r="E1577" t="str">
            <v>Straight</v>
          </cell>
          <cell r="F1577" t="str">
            <v>Fixed</v>
          </cell>
          <cell r="I1577" t="str">
            <v>-</v>
          </cell>
          <cell r="J1577" t="str">
            <v>-</v>
          </cell>
          <cell r="K1577" t="str">
            <v>-</v>
          </cell>
          <cell r="L1577" t="str">
            <v>-</v>
          </cell>
          <cell r="M1577" t="str">
            <v>-</v>
          </cell>
          <cell r="N1577" t="str">
            <v>-</v>
          </cell>
          <cell r="O1577">
            <v>2.820392</v>
          </cell>
          <cell r="P1577">
            <v>142.747275</v>
          </cell>
          <cell r="Q1577">
            <v>2.820392</v>
          </cell>
          <cell r="R1577" t="str">
            <v>-</v>
          </cell>
          <cell r="S1577">
            <v>99.225605999999999</v>
          </cell>
          <cell r="T1577">
            <v>0</v>
          </cell>
          <cell r="U1577">
            <v>0.27456900000000001</v>
          </cell>
          <cell r="V1577">
            <v>0.15077699999999999</v>
          </cell>
          <cell r="W1577" t="str">
            <v>-</v>
          </cell>
          <cell r="X1577" t="str">
            <v>Registered</v>
          </cell>
        </row>
        <row r="1578">
          <cell r="A1578" t="str">
            <v>TCAP09622A</v>
          </cell>
          <cell r="B1578">
            <v>0</v>
          </cell>
          <cell r="C1578">
            <v>39986</v>
          </cell>
          <cell r="D1578">
            <v>0.31</v>
          </cell>
          <cell r="E1578" t="str">
            <v>Straight</v>
          </cell>
          <cell r="F1578" t="str">
            <v>Fixed</v>
          </cell>
          <cell r="I1578" t="str">
            <v>-</v>
          </cell>
          <cell r="J1578" t="str">
            <v>-</v>
          </cell>
          <cell r="K1578" t="str">
            <v>-</v>
          </cell>
          <cell r="L1578" t="str">
            <v>-</v>
          </cell>
          <cell r="M1578" t="str">
            <v>-</v>
          </cell>
          <cell r="N1578" t="str">
            <v>-</v>
          </cell>
          <cell r="O1578">
            <v>2.8369849999999999</v>
          </cell>
          <cell r="P1578">
            <v>144.539906</v>
          </cell>
          <cell r="Q1578">
            <v>2.8369849999999999</v>
          </cell>
          <cell r="R1578" t="str">
            <v>-</v>
          </cell>
          <cell r="S1578">
            <v>99.129346999999996</v>
          </cell>
          <cell r="T1578">
            <v>0</v>
          </cell>
          <cell r="U1578">
            <v>0.306894</v>
          </cell>
          <cell r="V1578">
            <v>0.18836700000000001</v>
          </cell>
          <cell r="W1578" t="str">
            <v>-</v>
          </cell>
          <cell r="X1578" t="str">
            <v>Registered</v>
          </cell>
        </row>
        <row r="1579">
          <cell r="A1579" t="str">
            <v>TCAP09626A</v>
          </cell>
          <cell r="B1579">
            <v>0</v>
          </cell>
          <cell r="C1579">
            <v>39990</v>
          </cell>
          <cell r="D1579">
            <v>0.32</v>
          </cell>
          <cell r="E1579" t="str">
            <v>Straight</v>
          </cell>
          <cell r="F1579" t="str">
            <v>Fixed</v>
          </cell>
          <cell r="I1579" t="str">
            <v>-</v>
          </cell>
          <cell r="J1579" t="str">
            <v>-</v>
          </cell>
          <cell r="K1579" t="str">
            <v>-</v>
          </cell>
          <cell r="L1579" t="str">
            <v>-</v>
          </cell>
          <cell r="M1579" t="str">
            <v>-</v>
          </cell>
          <cell r="N1579" t="str">
            <v>-</v>
          </cell>
          <cell r="O1579">
            <v>2.8425159999999998</v>
          </cell>
          <cell r="P1579">
            <v>145.12877499999999</v>
          </cell>
          <cell r="Q1579">
            <v>2.8425159999999998</v>
          </cell>
          <cell r="R1579" t="str">
            <v>-</v>
          </cell>
          <cell r="S1579">
            <v>99.097065000000001</v>
          </cell>
          <cell r="T1579">
            <v>0</v>
          </cell>
          <cell r="U1579">
            <v>0.31765399999999999</v>
          </cell>
          <cell r="V1579">
            <v>0.20180799999999999</v>
          </cell>
          <cell r="W1579" t="str">
            <v>-</v>
          </cell>
          <cell r="X1579" t="str">
            <v>Registered</v>
          </cell>
        </row>
        <row r="1580">
          <cell r="A1580" t="str">
            <v>TCAP09626B</v>
          </cell>
          <cell r="B1580">
            <v>0</v>
          </cell>
          <cell r="C1580">
            <v>39990</v>
          </cell>
          <cell r="D1580">
            <v>0.32</v>
          </cell>
          <cell r="E1580" t="str">
            <v>Straight</v>
          </cell>
          <cell r="F1580" t="str">
            <v>Fixed</v>
          </cell>
          <cell r="I1580" t="str">
            <v>-</v>
          </cell>
          <cell r="J1580" t="str">
            <v>-</v>
          </cell>
          <cell r="K1580" t="str">
            <v>-</v>
          </cell>
          <cell r="L1580" t="str">
            <v>-</v>
          </cell>
          <cell r="M1580" t="str">
            <v>-</v>
          </cell>
          <cell r="N1580" t="str">
            <v>-</v>
          </cell>
          <cell r="O1580">
            <v>2.8425159999999998</v>
          </cell>
          <cell r="P1580">
            <v>145.12877499999999</v>
          </cell>
          <cell r="Q1580">
            <v>2.8425159999999998</v>
          </cell>
          <cell r="R1580" t="str">
            <v>-</v>
          </cell>
          <cell r="S1580">
            <v>99.097065000000001</v>
          </cell>
          <cell r="T1580">
            <v>0</v>
          </cell>
          <cell r="U1580">
            <v>0.31765399999999999</v>
          </cell>
          <cell r="V1580">
            <v>0.20180799999999999</v>
          </cell>
          <cell r="W1580" t="str">
            <v>-</v>
          </cell>
          <cell r="X1580" t="str">
            <v>Registered</v>
          </cell>
        </row>
        <row r="1581">
          <cell r="A1581" t="str">
            <v>TCAP09708A</v>
          </cell>
          <cell r="B1581">
            <v>0</v>
          </cell>
          <cell r="C1581">
            <v>40002</v>
          </cell>
          <cell r="D1581">
            <v>0.35</v>
          </cell>
          <cell r="E1581" t="str">
            <v>Straight</v>
          </cell>
          <cell r="F1581" t="str">
            <v>Fixed</v>
          </cell>
          <cell r="I1581" t="str">
            <v>-</v>
          </cell>
          <cell r="J1581" t="str">
            <v>-</v>
          </cell>
          <cell r="K1581" t="str">
            <v>-</v>
          </cell>
          <cell r="L1581" t="str">
            <v>-</v>
          </cell>
          <cell r="M1581" t="str">
            <v>-</v>
          </cell>
          <cell r="N1581" t="str">
            <v>-</v>
          </cell>
          <cell r="O1581">
            <v>2.8591099999999998</v>
          </cell>
          <cell r="P1581">
            <v>146.87408199999999</v>
          </cell>
          <cell r="Q1581">
            <v>2.8591099999999998</v>
          </cell>
          <cell r="R1581" t="str">
            <v>-</v>
          </cell>
          <cell r="S1581">
            <v>98.999628999999999</v>
          </cell>
          <cell r="T1581">
            <v>0</v>
          </cell>
          <cell r="U1581">
            <v>0.34988900000000001</v>
          </cell>
          <cell r="V1581">
            <v>0.24484500000000001</v>
          </cell>
          <cell r="W1581" t="str">
            <v>-</v>
          </cell>
          <cell r="X1581" t="str">
            <v>Registered</v>
          </cell>
        </row>
        <row r="1582">
          <cell r="A1582" t="str">
            <v>TCAP09714A</v>
          </cell>
          <cell r="B1582">
            <v>0</v>
          </cell>
          <cell r="C1582">
            <v>40008</v>
          </cell>
          <cell r="D1582">
            <v>0.37</v>
          </cell>
          <cell r="E1582" t="str">
            <v>Straight</v>
          </cell>
          <cell r="F1582" t="str">
            <v>Fixed</v>
          </cell>
          <cell r="I1582" t="str">
            <v>-</v>
          </cell>
          <cell r="J1582" t="str">
            <v>-</v>
          </cell>
          <cell r="K1582" t="str">
            <v>-</v>
          </cell>
          <cell r="L1582" t="str">
            <v>-</v>
          </cell>
          <cell r="M1582" t="str">
            <v>-</v>
          </cell>
          <cell r="N1582" t="str">
            <v>-</v>
          </cell>
          <cell r="O1582">
            <v>2.8674059999999999</v>
          </cell>
          <cell r="P1582">
            <v>147.73663400000001</v>
          </cell>
          <cell r="Q1582">
            <v>2.8674059999999999</v>
          </cell>
          <cell r="R1582" t="str">
            <v>-</v>
          </cell>
          <cell r="S1582">
            <v>98.950581999999997</v>
          </cell>
          <cell r="T1582">
            <v>0</v>
          </cell>
          <cell r="U1582">
            <v>0.36598199999999997</v>
          </cell>
          <cell r="V1582">
            <v>0.26788499999999998</v>
          </cell>
          <cell r="W1582" t="str">
            <v>-</v>
          </cell>
          <cell r="X1582" t="str">
            <v>Registered</v>
          </cell>
        </row>
        <row r="1583">
          <cell r="A1583" t="str">
            <v>TCAP09720A</v>
          </cell>
          <cell r="B1583">
            <v>0</v>
          </cell>
          <cell r="C1583">
            <v>40014</v>
          </cell>
          <cell r="D1583">
            <v>0.39</v>
          </cell>
          <cell r="E1583" t="str">
            <v>Straight</v>
          </cell>
          <cell r="F1583" t="str">
            <v>Fixed</v>
          </cell>
          <cell r="I1583" t="str">
            <v>-</v>
          </cell>
          <cell r="J1583" t="str">
            <v>-</v>
          </cell>
          <cell r="K1583" t="str">
            <v>-</v>
          </cell>
          <cell r="L1583" t="str">
            <v>-</v>
          </cell>
          <cell r="M1583" t="str">
            <v>-</v>
          </cell>
          <cell r="N1583" t="str">
            <v>-</v>
          </cell>
          <cell r="O1583">
            <v>2.8757030000000001</v>
          </cell>
          <cell r="P1583">
            <v>148.59411</v>
          </cell>
          <cell r="Q1583">
            <v>2.8757030000000001</v>
          </cell>
          <cell r="R1583" t="str">
            <v>-</v>
          </cell>
          <cell r="S1583">
            <v>98.901317000000006</v>
          </cell>
          <cell r="T1583">
            <v>0</v>
          </cell>
          <cell r="U1583">
            <v>0.38205699999999998</v>
          </cell>
          <cell r="V1583">
            <v>0.291935</v>
          </cell>
          <cell r="W1583" t="str">
            <v>-</v>
          </cell>
          <cell r="X1583" t="str">
            <v>Registered</v>
          </cell>
        </row>
        <row r="1584">
          <cell r="A1584" t="str">
            <v>TCAP09720B</v>
          </cell>
          <cell r="B1584">
            <v>0</v>
          </cell>
          <cell r="C1584">
            <v>40014</v>
          </cell>
          <cell r="D1584">
            <v>0.39</v>
          </cell>
          <cell r="E1584" t="str">
            <v>Straight</v>
          </cell>
          <cell r="F1584" t="str">
            <v>Fixed</v>
          </cell>
          <cell r="I1584" t="str">
            <v>-</v>
          </cell>
          <cell r="J1584" t="str">
            <v>-</v>
          </cell>
          <cell r="K1584" t="str">
            <v>-</v>
          </cell>
          <cell r="L1584" t="str">
            <v>-</v>
          </cell>
          <cell r="M1584" t="str">
            <v>-</v>
          </cell>
          <cell r="N1584" t="str">
            <v>-</v>
          </cell>
          <cell r="O1584">
            <v>2.8757030000000001</v>
          </cell>
          <cell r="P1584">
            <v>148.59411</v>
          </cell>
          <cell r="Q1584">
            <v>2.8757030000000001</v>
          </cell>
          <cell r="R1584" t="str">
            <v>-</v>
          </cell>
          <cell r="S1584">
            <v>98.901317000000006</v>
          </cell>
          <cell r="T1584">
            <v>0</v>
          </cell>
          <cell r="U1584">
            <v>0.38205699999999998</v>
          </cell>
          <cell r="V1584">
            <v>0.291935</v>
          </cell>
          <cell r="W1584" t="str">
            <v>-</v>
          </cell>
          <cell r="X1584" t="str">
            <v>Registered</v>
          </cell>
        </row>
        <row r="1585">
          <cell r="A1585" t="str">
            <v>TCAP09813A</v>
          </cell>
          <cell r="B1585">
            <v>0</v>
          </cell>
          <cell r="C1585">
            <v>40038</v>
          </cell>
          <cell r="D1585">
            <v>0.45</v>
          </cell>
          <cell r="E1585" t="str">
            <v>Straight</v>
          </cell>
          <cell r="F1585" t="str">
            <v>Fixed</v>
          </cell>
          <cell r="I1585" t="str">
            <v>-</v>
          </cell>
          <cell r="J1585" t="str">
            <v>-</v>
          </cell>
          <cell r="K1585" t="str">
            <v>-</v>
          </cell>
          <cell r="L1585" t="str">
            <v>-</v>
          </cell>
          <cell r="M1585" t="str">
            <v>-</v>
          </cell>
          <cell r="N1585" t="str">
            <v>-</v>
          </cell>
          <cell r="O1585">
            <v>2.9088889999999998</v>
          </cell>
          <cell r="P1585">
            <v>151.99429000000001</v>
          </cell>
          <cell r="Q1585">
            <v>2.9088889999999998</v>
          </cell>
          <cell r="R1585" t="str">
            <v>-</v>
          </cell>
          <cell r="S1585">
            <v>98.702089999999998</v>
          </cell>
          <cell r="T1585">
            <v>0</v>
          </cell>
          <cell r="U1585">
            <v>0.44618799999999997</v>
          </cell>
          <cell r="V1585">
            <v>0.39816699999999999</v>
          </cell>
          <cell r="W1585" t="str">
            <v>-</v>
          </cell>
          <cell r="X1585" t="str">
            <v>Registered</v>
          </cell>
        </row>
        <row r="1586">
          <cell r="A1586" t="str">
            <v>TCAP09O02A</v>
          </cell>
          <cell r="B1586">
            <v>0</v>
          </cell>
          <cell r="C1586">
            <v>40088</v>
          </cell>
          <cell r="D1586">
            <v>0.59</v>
          </cell>
          <cell r="E1586" t="str">
            <v>Straight</v>
          </cell>
          <cell r="F1586" t="str">
            <v>Fixed</v>
          </cell>
          <cell r="I1586" t="str">
            <v>-</v>
          </cell>
          <cell r="J1586" t="str">
            <v>-</v>
          </cell>
          <cell r="K1586" t="str">
            <v>-</v>
          </cell>
          <cell r="L1586" t="str">
            <v>-</v>
          </cell>
          <cell r="M1586" t="str">
            <v>-</v>
          </cell>
          <cell r="N1586" t="str">
            <v>-</v>
          </cell>
          <cell r="O1586">
            <v>3.0113340000000002</v>
          </cell>
          <cell r="P1586">
            <v>162.48342</v>
          </cell>
          <cell r="Q1586">
            <v>3.0113340000000002</v>
          </cell>
          <cell r="R1586" t="str">
            <v>-</v>
          </cell>
          <cell r="S1586">
            <v>98.257115999999996</v>
          </cell>
          <cell r="T1586">
            <v>0</v>
          </cell>
          <cell r="U1586">
            <v>0.57877500000000004</v>
          </cell>
          <cell r="V1586">
            <v>0.66996100000000003</v>
          </cell>
          <cell r="W1586" t="str">
            <v>-</v>
          </cell>
          <cell r="X1586" t="str">
            <v>Registered</v>
          </cell>
        </row>
        <row r="1587">
          <cell r="A1587" t="str">
            <v>TCAP09O15A</v>
          </cell>
          <cell r="B1587">
            <v>0</v>
          </cell>
          <cell r="C1587">
            <v>40101</v>
          </cell>
          <cell r="D1587">
            <v>0.62</v>
          </cell>
          <cell r="E1587" t="str">
            <v>Straight</v>
          </cell>
          <cell r="F1587" t="str">
            <v>Fixed</v>
          </cell>
          <cell r="I1587" t="str">
            <v>-</v>
          </cell>
          <cell r="J1587" t="str">
            <v>-</v>
          </cell>
          <cell r="K1587" t="str">
            <v>-</v>
          </cell>
          <cell r="L1587" t="str">
            <v>-</v>
          </cell>
          <cell r="M1587" t="str">
            <v>-</v>
          </cell>
          <cell r="N1587" t="str">
            <v>-</v>
          </cell>
          <cell r="O1587">
            <v>3.0420449999999999</v>
          </cell>
          <cell r="P1587">
            <v>165.60772399999999</v>
          </cell>
          <cell r="Q1587">
            <v>3.0420449999999999</v>
          </cell>
          <cell r="R1587" t="str">
            <v>-</v>
          </cell>
          <cell r="S1587">
            <v>98.135199</v>
          </cell>
          <cell r="T1587">
            <v>0</v>
          </cell>
          <cell r="U1587">
            <v>0.61300900000000003</v>
          </cell>
          <cell r="V1587">
            <v>0.75156000000000001</v>
          </cell>
          <cell r="W1587" t="str">
            <v>-</v>
          </cell>
          <cell r="X1587" t="str">
            <v>Registered</v>
          </cell>
        </row>
        <row r="1588">
          <cell r="A1588" t="str">
            <v>TCAP09O15B</v>
          </cell>
          <cell r="B1588">
            <v>0</v>
          </cell>
          <cell r="C1588">
            <v>40101</v>
          </cell>
          <cell r="D1588">
            <v>0.62</v>
          </cell>
          <cell r="E1588" t="str">
            <v>Straight</v>
          </cell>
          <cell r="F1588" t="str">
            <v>Fixed</v>
          </cell>
          <cell r="I1588" t="str">
            <v>-</v>
          </cell>
          <cell r="J1588" t="str">
            <v>-</v>
          </cell>
          <cell r="K1588" t="str">
            <v>-</v>
          </cell>
          <cell r="L1588" t="str">
            <v>-</v>
          </cell>
          <cell r="M1588" t="str">
            <v>-</v>
          </cell>
          <cell r="N1588" t="str">
            <v>-</v>
          </cell>
          <cell r="O1588">
            <v>3.0420449999999999</v>
          </cell>
          <cell r="P1588">
            <v>165.60772399999999</v>
          </cell>
          <cell r="Q1588">
            <v>3.0420449999999999</v>
          </cell>
          <cell r="R1588" t="str">
            <v>-</v>
          </cell>
          <cell r="S1588">
            <v>98.135199</v>
          </cell>
          <cell r="T1588">
            <v>0</v>
          </cell>
          <cell r="U1588">
            <v>0.61300900000000003</v>
          </cell>
          <cell r="V1588">
            <v>0.75156000000000001</v>
          </cell>
          <cell r="W1588" t="str">
            <v>-</v>
          </cell>
          <cell r="X1588" t="str">
            <v>Registered</v>
          </cell>
        </row>
        <row r="1589">
          <cell r="A1589" t="str">
            <v>TICON09515A</v>
          </cell>
          <cell r="B1589">
            <v>0</v>
          </cell>
          <cell r="C1589">
            <v>39948</v>
          </cell>
          <cell r="D1589">
            <v>0.21</v>
          </cell>
          <cell r="E1589" t="str">
            <v>Straight</v>
          </cell>
          <cell r="F1589" t="str">
            <v>Fixed</v>
          </cell>
          <cell r="I1589" t="str">
            <v>-</v>
          </cell>
          <cell r="J1589" t="str">
            <v>-</v>
          </cell>
          <cell r="K1589" t="str">
            <v>-</v>
          </cell>
          <cell r="L1589" t="str">
            <v>-</v>
          </cell>
          <cell r="M1589" t="str">
            <v>-</v>
          </cell>
          <cell r="N1589" t="str">
            <v>-</v>
          </cell>
          <cell r="O1589">
            <v>3.0221300000000002</v>
          </cell>
          <cell r="P1589">
            <v>163.019757</v>
          </cell>
          <cell r="Q1589">
            <v>3.0221300000000002</v>
          </cell>
          <cell r="R1589" t="str">
            <v>-</v>
          </cell>
          <cell r="S1589">
            <v>99.382846999999998</v>
          </cell>
          <cell r="T1589">
            <v>0</v>
          </cell>
          <cell r="U1589">
            <v>0.204211</v>
          </cell>
          <cell r="V1589">
            <v>8.3405000000000007E-2</v>
          </cell>
          <cell r="W1589" t="str">
            <v>-</v>
          </cell>
          <cell r="X1589" t="str">
            <v>Registered</v>
          </cell>
        </row>
        <row r="1590">
          <cell r="A1590" t="str">
            <v>TICON09603A</v>
          </cell>
          <cell r="B1590">
            <v>0</v>
          </cell>
          <cell r="C1590">
            <v>39967</v>
          </cell>
          <cell r="D1590">
            <v>0.26</v>
          </cell>
          <cell r="E1590" t="str">
            <v>Straight</v>
          </cell>
          <cell r="F1590" t="str">
            <v>Fixed</v>
          </cell>
          <cell r="I1590" t="str">
            <v>-</v>
          </cell>
          <cell r="J1590" t="str">
            <v>-</v>
          </cell>
          <cell r="K1590" t="str">
            <v>-</v>
          </cell>
          <cell r="L1590" t="str">
            <v>-</v>
          </cell>
          <cell r="M1590" t="str">
            <v>-</v>
          </cell>
          <cell r="N1590" t="str">
            <v>-</v>
          </cell>
          <cell r="O1590">
            <v>3.0593119999999998</v>
          </cell>
          <cell r="P1590">
            <v>167.08438699999999</v>
          </cell>
          <cell r="Q1590">
            <v>3.0593119999999998</v>
          </cell>
          <cell r="R1590" t="str">
            <v>-</v>
          </cell>
          <cell r="S1590">
            <v>99.218281000000005</v>
          </cell>
          <cell r="T1590">
            <v>0</v>
          </cell>
          <cell r="U1590">
            <v>0.255521</v>
          </cell>
          <cell r="V1590">
            <v>0.130582</v>
          </cell>
          <cell r="W1590" t="str">
            <v>-</v>
          </cell>
          <cell r="X1590" t="str">
            <v>Registered</v>
          </cell>
        </row>
        <row r="1591">
          <cell r="A1591" t="str">
            <v>TICON09604A</v>
          </cell>
          <cell r="B1591">
            <v>0</v>
          </cell>
          <cell r="C1591">
            <v>39968</v>
          </cell>
          <cell r="D1591">
            <v>0.26</v>
          </cell>
          <cell r="E1591" t="str">
            <v>Straight</v>
          </cell>
          <cell r="F1591" t="str">
            <v>Fixed</v>
          </cell>
          <cell r="I1591" t="str">
            <v>-</v>
          </cell>
          <cell r="J1591" t="str">
            <v>-</v>
          </cell>
          <cell r="K1591" t="str">
            <v>-</v>
          </cell>
          <cell r="L1591" t="str">
            <v>-</v>
          </cell>
          <cell r="M1591" t="str">
            <v>-</v>
          </cell>
          <cell r="N1591" t="str">
            <v>-</v>
          </cell>
          <cell r="O1591">
            <v>3.0609690000000001</v>
          </cell>
          <cell r="P1591">
            <v>167.26399699999999</v>
          </cell>
          <cell r="Q1591">
            <v>3.0609690000000001</v>
          </cell>
          <cell r="R1591" t="str">
            <v>-</v>
          </cell>
          <cell r="S1591">
            <v>99.209605999999994</v>
          </cell>
          <cell r="T1591">
            <v>0</v>
          </cell>
          <cell r="U1591">
            <v>0.25821699999999997</v>
          </cell>
          <cell r="V1591">
            <v>0.133352</v>
          </cell>
          <cell r="W1591" t="str">
            <v>-</v>
          </cell>
          <cell r="X1591" t="str">
            <v>Registered</v>
          </cell>
        </row>
        <row r="1592">
          <cell r="A1592" t="str">
            <v>TICON09803A</v>
          </cell>
          <cell r="B1592">
            <v>0</v>
          </cell>
          <cell r="C1592">
            <v>40028</v>
          </cell>
          <cell r="D1592">
            <v>0.42</v>
          </cell>
          <cell r="E1592" t="str">
            <v>Straight</v>
          </cell>
          <cell r="F1592" t="str">
            <v>Fixed</v>
          </cell>
          <cell r="I1592" t="str">
            <v>-</v>
          </cell>
          <cell r="J1592" t="str">
            <v>-</v>
          </cell>
          <cell r="K1592" t="str">
            <v>-</v>
          </cell>
          <cell r="L1592" t="str">
            <v>-</v>
          </cell>
          <cell r="M1592" t="str">
            <v>-</v>
          </cell>
          <cell r="N1592" t="str">
            <v>-</v>
          </cell>
          <cell r="O1592">
            <v>3.1604179999999999</v>
          </cell>
          <cell r="P1592">
            <v>177.57758899999999</v>
          </cell>
          <cell r="Q1592">
            <v>3.1604179999999999</v>
          </cell>
          <cell r="R1592" t="str">
            <v>-</v>
          </cell>
          <cell r="S1592">
            <v>98.675678000000005</v>
          </cell>
          <cell r="T1592">
            <v>0</v>
          </cell>
          <cell r="U1592">
            <v>0.41903400000000002</v>
          </cell>
          <cell r="V1592">
            <v>0.35117799999999999</v>
          </cell>
          <cell r="W1592" t="str">
            <v>-</v>
          </cell>
          <cell r="X1592" t="str">
            <v>Registered</v>
          </cell>
        </row>
        <row r="1593">
          <cell r="A1593" t="str">
            <v>TICON09813A</v>
          </cell>
          <cell r="B1593">
            <v>0</v>
          </cell>
          <cell r="C1593">
            <v>40038</v>
          </cell>
          <cell r="D1593">
            <v>0.45</v>
          </cell>
          <cell r="E1593" t="str">
            <v>Straight</v>
          </cell>
          <cell r="F1593" t="str">
            <v>Fixed</v>
          </cell>
          <cell r="I1593" t="str">
            <v>-</v>
          </cell>
          <cell r="J1593" t="str">
            <v>-</v>
          </cell>
          <cell r="K1593" t="str">
            <v>-</v>
          </cell>
          <cell r="L1593" t="str">
            <v>-</v>
          </cell>
          <cell r="M1593" t="str">
            <v>-</v>
          </cell>
          <cell r="N1593" t="str">
            <v>-</v>
          </cell>
          <cell r="O1593">
            <v>3.176993</v>
          </cell>
          <cell r="P1593">
            <v>179.25009299999999</v>
          </cell>
          <cell r="Q1593">
            <v>3.176993</v>
          </cell>
          <cell r="R1593" t="str">
            <v>-</v>
          </cell>
          <cell r="S1593">
            <v>98.584159</v>
          </cell>
          <cell r="T1593">
            <v>0</v>
          </cell>
          <cell r="U1593">
            <v>0.44565399999999999</v>
          </cell>
          <cell r="V1593">
            <v>0.39721600000000001</v>
          </cell>
          <cell r="W1593" t="str">
            <v>-</v>
          </cell>
          <cell r="X1593" t="str">
            <v>Registered</v>
          </cell>
        </row>
        <row r="1594">
          <cell r="A1594" t="str">
            <v>TICON09818A</v>
          </cell>
          <cell r="B1594">
            <v>0</v>
          </cell>
          <cell r="C1594">
            <v>40043</v>
          </cell>
          <cell r="D1594">
            <v>0.47</v>
          </cell>
          <cell r="E1594" t="str">
            <v>Straight</v>
          </cell>
          <cell r="F1594" t="str">
            <v>Fixed</v>
          </cell>
          <cell r="I1594" t="str">
            <v>-</v>
          </cell>
          <cell r="J1594" t="str">
            <v>-</v>
          </cell>
          <cell r="K1594" t="str">
            <v>-</v>
          </cell>
          <cell r="L1594" t="str">
            <v>-</v>
          </cell>
          <cell r="M1594" t="str">
            <v>-</v>
          </cell>
          <cell r="N1594" t="str">
            <v>-</v>
          </cell>
          <cell r="O1594">
            <v>3.1852809999999998</v>
          </cell>
          <cell r="P1594">
            <v>180.08624900000001</v>
          </cell>
          <cell r="Q1594">
            <v>3.1852809999999998</v>
          </cell>
          <cell r="R1594" t="str">
            <v>-</v>
          </cell>
          <cell r="S1594">
            <v>98.538132000000004</v>
          </cell>
          <cell r="T1594">
            <v>0</v>
          </cell>
          <cell r="U1594">
            <v>0.45894499999999999</v>
          </cell>
          <cell r="V1594">
            <v>0.421261</v>
          </cell>
          <cell r="W1594" t="str">
            <v>-</v>
          </cell>
          <cell r="X1594" t="str">
            <v>Registered</v>
          </cell>
        </row>
        <row r="1595">
          <cell r="A1595" t="str">
            <v>TICON09820A</v>
          </cell>
          <cell r="B1595">
            <v>0</v>
          </cell>
          <cell r="C1595">
            <v>40045</v>
          </cell>
          <cell r="D1595">
            <v>0.47</v>
          </cell>
          <cell r="E1595" t="str">
            <v>Straight</v>
          </cell>
          <cell r="F1595" t="str">
            <v>Fixed</v>
          </cell>
          <cell r="I1595" t="str">
            <v>-</v>
          </cell>
          <cell r="J1595" t="str">
            <v>-</v>
          </cell>
          <cell r="K1595" t="str">
            <v>-</v>
          </cell>
          <cell r="L1595" t="str">
            <v>-</v>
          </cell>
          <cell r="M1595" t="str">
            <v>-</v>
          </cell>
          <cell r="N1595" t="str">
            <v>-</v>
          </cell>
          <cell r="O1595">
            <v>3.188596</v>
          </cell>
          <cell r="P1595">
            <v>180.42086800000001</v>
          </cell>
          <cell r="Q1595">
            <v>3.188596</v>
          </cell>
          <cell r="R1595" t="str">
            <v>-</v>
          </cell>
          <cell r="S1595">
            <v>98.519672</v>
          </cell>
          <cell r="T1595">
            <v>0</v>
          </cell>
          <cell r="U1595">
            <v>0.46425699999999998</v>
          </cell>
          <cell r="V1595">
            <v>0.43106899999999998</v>
          </cell>
          <cell r="W1595" t="str">
            <v>-</v>
          </cell>
          <cell r="X1595" t="str">
            <v>Registered</v>
          </cell>
        </row>
        <row r="1596">
          <cell r="A1596" t="str">
            <v>TICON09820B</v>
          </cell>
          <cell r="B1596">
            <v>0</v>
          </cell>
          <cell r="C1596">
            <v>40045</v>
          </cell>
          <cell r="D1596">
            <v>0.47</v>
          </cell>
          <cell r="E1596" t="str">
            <v>Straight</v>
          </cell>
          <cell r="F1596" t="str">
            <v>Fixed</v>
          </cell>
          <cell r="I1596" t="str">
            <v>-</v>
          </cell>
          <cell r="J1596" t="str">
            <v>-</v>
          </cell>
          <cell r="K1596" t="str">
            <v>-</v>
          </cell>
          <cell r="L1596" t="str">
            <v>-</v>
          </cell>
          <cell r="M1596" t="str">
            <v>-</v>
          </cell>
          <cell r="N1596" t="str">
            <v>-</v>
          </cell>
          <cell r="O1596">
            <v>3.188596</v>
          </cell>
          <cell r="P1596">
            <v>180.42086800000001</v>
          </cell>
          <cell r="Q1596">
            <v>3.188596</v>
          </cell>
          <cell r="R1596" t="str">
            <v>-</v>
          </cell>
          <cell r="S1596">
            <v>98.519672</v>
          </cell>
          <cell r="T1596">
            <v>0</v>
          </cell>
          <cell r="U1596">
            <v>0.46425699999999998</v>
          </cell>
          <cell r="V1596">
            <v>0.43106899999999998</v>
          </cell>
          <cell r="W1596" t="str">
            <v>-</v>
          </cell>
          <cell r="X1596" t="str">
            <v>Registered</v>
          </cell>
        </row>
        <row r="1597">
          <cell r="A1597" t="str">
            <v>TICON09825A</v>
          </cell>
          <cell r="B1597">
            <v>0</v>
          </cell>
          <cell r="C1597">
            <v>40050</v>
          </cell>
          <cell r="D1597">
            <v>0.48</v>
          </cell>
          <cell r="E1597" t="str">
            <v>Straight</v>
          </cell>
          <cell r="F1597" t="str">
            <v>Fixed</v>
          </cell>
          <cell r="I1597" t="str">
            <v>-</v>
          </cell>
          <cell r="J1597" t="str">
            <v>-</v>
          </cell>
          <cell r="K1597" t="str">
            <v>-</v>
          </cell>
          <cell r="L1597" t="str">
            <v>-</v>
          </cell>
          <cell r="M1597" t="str">
            <v>-</v>
          </cell>
          <cell r="N1597" t="str">
            <v>-</v>
          </cell>
          <cell r="O1597">
            <v>3.1968830000000001</v>
          </cell>
          <cell r="P1597">
            <v>181.25816800000001</v>
          </cell>
          <cell r="Q1597">
            <v>3.1968830000000001</v>
          </cell>
          <cell r="R1597" t="str">
            <v>-</v>
          </cell>
          <cell r="S1597">
            <v>98.473397000000006</v>
          </cell>
          <cell r="T1597">
            <v>0</v>
          </cell>
          <cell r="U1597">
            <v>0.47752899999999998</v>
          </cell>
          <cell r="V1597">
            <v>0.456067</v>
          </cell>
          <cell r="W1597" t="str">
            <v>-</v>
          </cell>
          <cell r="X1597" t="str">
            <v>Registered</v>
          </cell>
        </row>
        <row r="1598">
          <cell r="A1598" t="str">
            <v>TISCO09309A</v>
          </cell>
          <cell r="B1598">
            <v>3.9</v>
          </cell>
          <cell r="C1598">
            <v>39881</v>
          </cell>
          <cell r="D1598">
            <v>0.02</v>
          </cell>
          <cell r="E1598" t="str">
            <v>Straight</v>
          </cell>
          <cell r="F1598" t="str">
            <v>Fixed</v>
          </cell>
          <cell r="I1598" t="str">
            <v>-</v>
          </cell>
          <cell r="J1598" t="str">
            <v>-</v>
          </cell>
          <cell r="K1598" t="str">
            <v>-</v>
          </cell>
          <cell r="L1598" t="str">
            <v>-</v>
          </cell>
          <cell r="M1598" t="str">
            <v>-</v>
          </cell>
          <cell r="N1598" t="str">
            <v>-</v>
          </cell>
          <cell r="O1598">
            <v>1.844365</v>
          </cell>
          <cell r="P1598">
            <v>40.972996999999999</v>
          </cell>
          <cell r="Q1598">
            <v>1.844365</v>
          </cell>
          <cell r="R1598" t="str">
            <v>-</v>
          </cell>
          <cell r="S1598">
            <v>100.044286</v>
          </cell>
          <cell r="T1598">
            <v>1.859178</v>
          </cell>
          <cell r="U1598">
            <v>2.1909000000000001E-2</v>
          </cell>
          <cell r="V1598">
            <v>9.6000000000000002E-4</v>
          </cell>
          <cell r="W1598" t="str">
            <v>-</v>
          </cell>
          <cell r="X1598" t="str">
            <v>Mark to Market</v>
          </cell>
        </row>
        <row r="1599">
          <cell r="A1599" t="str">
            <v>TISCO09506A</v>
          </cell>
          <cell r="B1599">
            <v>2</v>
          </cell>
          <cell r="C1599">
            <v>39939</v>
          </cell>
          <cell r="D1599">
            <v>0.18</v>
          </cell>
          <cell r="E1599" t="str">
            <v>Straight</v>
          </cell>
          <cell r="F1599" t="str">
            <v>Fixed</v>
          </cell>
          <cell r="I1599" t="str">
            <v>-</v>
          </cell>
          <cell r="J1599" t="str">
            <v>-</v>
          </cell>
          <cell r="K1599" t="str">
            <v>-</v>
          </cell>
          <cell r="L1599" t="str">
            <v>-</v>
          </cell>
          <cell r="M1599" t="str">
            <v>-</v>
          </cell>
          <cell r="N1599" t="str">
            <v>-</v>
          </cell>
          <cell r="O1599">
            <v>1.8569420000000001</v>
          </cell>
          <cell r="P1599">
            <v>44.001317999999998</v>
          </cell>
          <cell r="Q1599">
            <v>1.8569420000000001</v>
          </cell>
          <cell r="R1599" t="str">
            <v>-</v>
          </cell>
          <cell r="S1599">
            <v>100.025323</v>
          </cell>
          <cell r="T1599">
            <v>0.136986</v>
          </cell>
          <cell r="U1599">
            <v>0.18021699999999999</v>
          </cell>
          <cell r="V1599">
            <v>6.4956E-2</v>
          </cell>
          <cell r="W1599" t="str">
            <v>-</v>
          </cell>
          <cell r="X1599" t="str">
            <v>Mark to Market</v>
          </cell>
        </row>
        <row r="1600">
          <cell r="A1600" t="str">
            <v>TISCO09525A</v>
          </cell>
          <cell r="B1600">
            <v>3.15</v>
          </cell>
          <cell r="C1600">
            <v>39958</v>
          </cell>
          <cell r="D1600">
            <v>0.23</v>
          </cell>
          <cell r="E1600" t="str">
            <v>Straight</v>
          </cell>
          <cell r="F1600" t="str">
            <v>Fixed</v>
          </cell>
          <cell r="I1600" t="str">
            <v>-</v>
          </cell>
          <cell r="J1600" t="str">
            <v>-</v>
          </cell>
          <cell r="K1600" t="str">
            <v>-</v>
          </cell>
          <cell r="L1600" t="str">
            <v>-</v>
          </cell>
          <cell r="M1600" t="str">
            <v>-</v>
          </cell>
          <cell r="N1600" t="str">
            <v>-</v>
          </cell>
          <cell r="O1600">
            <v>1.86307</v>
          </cell>
          <cell r="P1600">
            <v>45.087978999999997</v>
          </cell>
          <cell r="Q1600">
            <v>1.86307</v>
          </cell>
          <cell r="R1600" t="str">
            <v>-</v>
          </cell>
          <cell r="S1600">
            <v>100.295345</v>
          </cell>
          <cell r="T1600">
            <v>0.70767100000000005</v>
          </cell>
          <cell r="U1600">
            <v>0.23187099999999999</v>
          </cell>
          <cell r="V1600">
            <v>0.107528</v>
          </cell>
          <cell r="W1600" t="str">
            <v>-</v>
          </cell>
          <cell r="X1600" t="str">
            <v>Mark to Market</v>
          </cell>
        </row>
        <row r="1601">
          <cell r="A1601" t="str">
            <v>TISCO09617A</v>
          </cell>
          <cell r="B1601">
            <v>3.15</v>
          </cell>
          <cell r="C1601">
            <v>39981</v>
          </cell>
          <cell r="D1601">
            <v>0.3</v>
          </cell>
          <cell r="E1601" t="str">
            <v>Straight</v>
          </cell>
          <cell r="F1601" t="str">
            <v>Fixed</v>
          </cell>
          <cell r="I1601" t="str">
            <v>-</v>
          </cell>
          <cell r="J1601" t="str">
            <v>-</v>
          </cell>
          <cell r="K1601" t="str">
            <v>-</v>
          </cell>
          <cell r="L1601" t="str">
            <v>-</v>
          </cell>
          <cell r="M1601" t="str">
            <v>-</v>
          </cell>
          <cell r="N1601" t="str">
            <v>-</v>
          </cell>
          <cell r="O1601">
            <v>1.8707800000000001</v>
          </cell>
          <cell r="P1601">
            <v>46.279860999999997</v>
          </cell>
          <cell r="Q1601">
            <v>1.8707800000000001</v>
          </cell>
          <cell r="R1601" t="str">
            <v>-</v>
          </cell>
          <cell r="S1601">
            <v>100.37291</v>
          </cell>
          <cell r="T1601">
            <v>0.63863000000000003</v>
          </cell>
          <cell r="U1601">
            <v>0.29426200000000002</v>
          </cell>
          <cell r="V1601">
            <v>0.17318</v>
          </cell>
          <cell r="W1601" t="str">
            <v>-</v>
          </cell>
          <cell r="X1601" t="str">
            <v>Mark to Market</v>
          </cell>
        </row>
        <row r="1602">
          <cell r="A1602" t="str">
            <v>TISCO09803A</v>
          </cell>
          <cell r="B1602">
            <v>2</v>
          </cell>
          <cell r="C1602">
            <v>40028</v>
          </cell>
          <cell r="D1602">
            <v>0.42</v>
          </cell>
          <cell r="E1602" t="str">
            <v>Straight</v>
          </cell>
          <cell r="F1602" t="str">
            <v>Fixed</v>
          </cell>
          <cell r="I1602" t="str">
            <v>-</v>
          </cell>
          <cell r="J1602" t="str">
            <v>-</v>
          </cell>
          <cell r="K1602" t="str">
            <v>-</v>
          </cell>
          <cell r="L1602" t="str">
            <v>-</v>
          </cell>
          <cell r="M1602" t="str">
            <v>-</v>
          </cell>
          <cell r="N1602" t="str">
            <v>-</v>
          </cell>
          <cell r="O1602">
            <v>1.8867039999999999</v>
          </cell>
          <cell r="P1602">
            <v>48.362239000000002</v>
          </cell>
          <cell r="Q1602">
            <v>1.8867039999999999</v>
          </cell>
          <cell r="R1602" t="str">
            <v>-</v>
          </cell>
          <cell r="S1602">
            <v>100.04664099999999</v>
          </cell>
          <cell r="T1602">
            <v>0.136986</v>
          </cell>
          <cell r="U1602">
            <v>0.42128199999999999</v>
          </cell>
          <cell r="V1602">
            <v>0.35495700000000002</v>
          </cell>
          <cell r="W1602" t="str">
            <v>-</v>
          </cell>
          <cell r="X1602" t="str">
            <v>Mark to Market</v>
          </cell>
        </row>
        <row r="1603">
          <cell r="A1603" t="str">
            <v>TK09312A</v>
          </cell>
          <cell r="B1603">
            <v>0</v>
          </cell>
          <cell r="C1603">
            <v>39884</v>
          </cell>
          <cell r="D1603">
            <v>0.03</v>
          </cell>
          <cell r="E1603" t="str">
            <v>Straight</v>
          </cell>
          <cell r="F1603" t="str">
            <v>Fixed</v>
          </cell>
          <cell r="I1603" t="str">
            <v>-</v>
          </cell>
          <cell r="J1603" t="str">
            <v>-</v>
          </cell>
          <cell r="K1603" t="str">
            <v>-</v>
          </cell>
          <cell r="L1603" t="str">
            <v>-</v>
          </cell>
          <cell r="M1603" t="str">
            <v>-</v>
          </cell>
          <cell r="N1603" t="str">
            <v>-</v>
          </cell>
          <cell r="O1603">
            <v>3.3994149999999999</v>
          </cell>
          <cell r="P1603">
            <v>200.56244000000001</v>
          </cell>
          <cell r="Q1603">
            <v>3.3994149999999999</v>
          </cell>
          <cell r="R1603" t="str">
            <v>-</v>
          </cell>
          <cell r="S1603">
            <v>99.897656999999995</v>
          </cell>
          <cell r="T1603">
            <v>0</v>
          </cell>
          <cell r="U1603">
            <v>3.0106000000000001E-2</v>
          </cell>
          <cell r="V1603">
            <v>1.8129999999999999E-3</v>
          </cell>
          <cell r="W1603" t="str">
            <v>-</v>
          </cell>
          <cell r="X1603" t="str">
            <v>Registered</v>
          </cell>
        </row>
        <row r="1604">
          <cell r="A1604" t="str">
            <v>TK09319A</v>
          </cell>
          <cell r="B1604">
            <v>0</v>
          </cell>
          <cell r="C1604">
            <v>39891</v>
          </cell>
          <cell r="D1604">
            <v>0.05</v>
          </cell>
          <cell r="E1604" t="str">
            <v>Straight</v>
          </cell>
          <cell r="F1604" t="str">
            <v>Fixed</v>
          </cell>
          <cell r="I1604" t="str">
            <v>-</v>
          </cell>
          <cell r="J1604" t="str">
            <v>-</v>
          </cell>
          <cell r="K1604" t="str">
            <v>-</v>
          </cell>
          <cell r="L1604" t="str">
            <v>-</v>
          </cell>
          <cell r="M1604" t="str">
            <v>-</v>
          </cell>
          <cell r="N1604" t="str">
            <v>-</v>
          </cell>
          <cell r="O1604">
            <v>3.3994149999999999</v>
          </cell>
          <cell r="P1604">
            <v>200.69690800000001</v>
          </cell>
          <cell r="Q1604">
            <v>3.3994149999999999</v>
          </cell>
          <cell r="R1604" t="str">
            <v>-</v>
          </cell>
          <cell r="S1604">
            <v>99.832638000000003</v>
          </cell>
          <cell r="T1604">
            <v>0</v>
          </cell>
          <cell r="U1604">
            <v>4.9232999999999999E-2</v>
          </cell>
          <cell r="V1604">
            <v>4.8479999999999999E-3</v>
          </cell>
          <cell r="W1604" t="str">
            <v>-</v>
          </cell>
          <cell r="X1604" t="str">
            <v>Registered</v>
          </cell>
        </row>
        <row r="1605">
          <cell r="A1605" t="str">
            <v>TK09325A</v>
          </cell>
          <cell r="B1605">
            <v>0</v>
          </cell>
          <cell r="C1605">
            <v>39897</v>
          </cell>
          <cell r="D1605">
            <v>7.0000000000000007E-2</v>
          </cell>
          <cell r="E1605" t="str">
            <v>Straight</v>
          </cell>
          <cell r="F1605" t="str">
            <v>Fixed</v>
          </cell>
          <cell r="I1605" t="str">
            <v>-</v>
          </cell>
          <cell r="J1605" t="str">
            <v>-</v>
          </cell>
          <cell r="K1605" t="str">
            <v>-</v>
          </cell>
          <cell r="L1605" t="str">
            <v>-</v>
          </cell>
          <cell r="M1605" t="str">
            <v>-</v>
          </cell>
          <cell r="N1605" t="str">
            <v>-</v>
          </cell>
          <cell r="O1605">
            <v>3.3994149999999999</v>
          </cell>
          <cell r="P1605">
            <v>200.81430700000001</v>
          </cell>
          <cell r="Q1605">
            <v>3.3994149999999999</v>
          </cell>
          <cell r="R1605" t="str">
            <v>-</v>
          </cell>
          <cell r="S1605">
            <v>99.776974999999993</v>
          </cell>
          <cell r="T1605">
            <v>0</v>
          </cell>
          <cell r="U1605">
            <v>6.5606999999999999E-2</v>
          </cell>
          <cell r="V1605">
            <v>8.6079999999999993E-3</v>
          </cell>
          <cell r="W1605" t="str">
            <v>-</v>
          </cell>
          <cell r="X1605" t="str">
            <v>Registered</v>
          </cell>
        </row>
        <row r="1606">
          <cell r="A1606" t="str">
            <v>TK09327A</v>
          </cell>
          <cell r="B1606">
            <v>0</v>
          </cell>
          <cell r="C1606">
            <v>39899</v>
          </cell>
          <cell r="D1606">
            <v>7.0000000000000007E-2</v>
          </cell>
          <cell r="E1606" t="str">
            <v>Straight</v>
          </cell>
          <cell r="F1606" t="str">
            <v>Fixed</v>
          </cell>
          <cell r="I1606" t="str">
            <v>-</v>
          </cell>
          <cell r="J1606" t="str">
            <v>-</v>
          </cell>
          <cell r="K1606" t="str">
            <v>-</v>
          </cell>
          <cell r="L1606" t="str">
            <v>-</v>
          </cell>
          <cell r="M1606" t="str">
            <v>-</v>
          </cell>
          <cell r="N1606" t="str">
            <v>-</v>
          </cell>
          <cell r="O1606">
            <v>3.3994149999999999</v>
          </cell>
          <cell r="P1606">
            <v>200.85365300000001</v>
          </cell>
          <cell r="Q1606">
            <v>3.3994149999999999</v>
          </cell>
          <cell r="R1606" t="str">
            <v>-</v>
          </cell>
          <cell r="S1606">
            <v>99.758435000000006</v>
          </cell>
          <cell r="T1606">
            <v>0</v>
          </cell>
          <cell r="U1606">
            <v>7.1060999999999999E-2</v>
          </cell>
          <cell r="V1606">
            <v>1.0099E-2</v>
          </cell>
          <cell r="W1606" t="str">
            <v>-</v>
          </cell>
          <cell r="X1606" t="str">
            <v>Registered</v>
          </cell>
        </row>
        <row r="1607">
          <cell r="A1607" t="str">
            <v>TK09408A</v>
          </cell>
          <cell r="B1607">
            <v>0</v>
          </cell>
          <cell r="C1607">
            <v>39911</v>
          </cell>
          <cell r="D1607">
            <v>0.1</v>
          </cell>
          <cell r="E1607" t="str">
            <v>Straight</v>
          </cell>
          <cell r="F1607" t="str">
            <v>Fixed</v>
          </cell>
          <cell r="I1607" t="str">
            <v>-</v>
          </cell>
          <cell r="J1607" t="str">
            <v>-</v>
          </cell>
          <cell r="K1607" t="str">
            <v>-</v>
          </cell>
          <cell r="L1607" t="str">
            <v>-</v>
          </cell>
          <cell r="M1607" t="str">
            <v>-</v>
          </cell>
          <cell r="N1607" t="str">
            <v>-</v>
          </cell>
          <cell r="O1607">
            <v>3.4465170000000001</v>
          </cell>
          <cell r="P1607">
            <v>205.94494399999999</v>
          </cell>
          <cell r="Q1607">
            <v>3.4465170000000001</v>
          </cell>
          <cell r="R1607" t="str">
            <v>-</v>
          </cell>
          <cell r="S1607">
            <v>99.642466999999996</v>
          </cell>
          <cell r="T1607">
            <v>0</v>
          </cell>
          <cell r="U1607">
            <v>0.103737</v>
          </cell>
          <cell r="V1607">
            <v>2.1523E-2</v>
          </cell>
          <cell r="W1607" t="str">
            <v>-</v>
          </cell>
          <cell r="X1607" t="str">
            <v>Registered</v>
          </cell>
        </row>
        <row r="1608">
          <cell r="A1608" t="str">
            <v>TK09410A</v>
          </cell>
          <cell r="B1608">
            <v>0</v>
          </cell>
          <cell r="C1608">
            <v>39913</v>
          </cell>
          <cell r="D1608">
            <v>0.11</v>
          </cell>
          <cell r="E1608" t="str">
            <v>Straight</v>
          </cell>
          <cell r="F1608" t="str">
            <v>Fixed</v>
          </cell>
          <cell r="I1608" t="str">
            <v>-</v>
          </cell>
          <cell r="J1608" t="str">
            <v>-</v>
          </cell>
          <cell r="K1608" t="str">
            <v>-</v>
          </cell>
          <cell r="L1608" t="str">
            <v>-</v>
          </cell>
          <cell r="M1608" t="str">
            <v>-</v>
          </cell>
          <cell r="N1608" t="str">
            <v>-</v>
          </cell>
          <cell r="O1608">
            <v>3.4550809999999998</v>
          </cell>
          <cell r="P1608">
            <v>206.86561800000001</v>
          </cell>
          <cell r="Q1608">
            <v>3.4550809999999998</v>
          </cell>
          <cell r="R1608" t="str">
            <v>-</v>
          </cell>
          <cell r="S1608">
            <v>99.622788999999997</v>
          </cell>
          <cell r="T1608">
            <v>0</v>
          </cell>
          <cell r="U1608">
            <v>0.109176</v>
          </cell>
          <cell r="V1608">
            <v>2.3838999999999999E-2</v>
          </cell>
          <cell r="W1608" t="str">
            <v>-</v>
          </cell>
          <cell r="X1608" t="str">
            <v>Registered</v>
          </cell>
        </row>
        <row r="1609">
          <cell r="A1609" t="str">
            <v>TK09421A</v>
          </cell>
          <cell r="B1609">
            <v>0</v>
          </cell>
          <cell r="C1609">
            <v>39924</v>
          </cell>
          <cell r="D1609">
            <v>0.14000000000000001</v>
          </cell>
          <cell r="E1609" t="str">
            <v>Straight</v>
          </cell>
          <cell r="F1609" t="str">
            <v>Fixed</v>
          </cell>
          <cell r="I1609" t="str">
            <v>-</v>
          </cell>
          <cell r="J1609" t="str">
            <v>-</v>
          </cell>
          <cell r="K1609" t="str">
            <v>-</v>
          </cell>
          <cell r="L1609" t="str">
            <v>-</v>
          </cell>
          <cell r="M1609" t="str">
            <v>-</v>
          </cell>
          <cell r="N1609" t="str">
            <v>-</v>
          </cell>
          <cell r="O1609">
            <v>3.502183</v>
          </cell>
          <cell r="P1609">
            <v>211.91811300000001</v>
          </cell>
          <cell r="Q1609">
            <v>3.502183</v>
          </cell>
          <cell r="R1609" t="str">
            <v>-</v>
          </cell>
          <cell r="S1609">
            <v>99.513036999999997</v>
          </cell>
          <cell r="T1609">
            <v>0</v>
          </cell>
          <cell r="U1609">
            <v>0.139046</v>
          </cell>
          <cell r="V1609">
            <v>3.8667E-2</v>
          </cell>
          <cell r="W1609" t="str">
            <v>-</v>
          </cell>
          <cell r="X1609" t="str">
            <v>Registered</v>
          </cell>
        </row>
        <row r="1610">
          <cell r="A1610" t="str">
            <v>TK09519A</v>
          </cell>
          <cell r="B1610">
            <v>0</v>
          </cell>
          <cell r="C1610">
            <v>39952</v>
          </cell>
          <cell r="D1610">
            <v>0.22</v>
          </cell>
          <cell r="E1610" t="str">
            <v>Straight</v>
          </cell>
          <cell r="F1610" t="str">
            <v>Fixed</v>
          </cell>
          <cell r="I1610" t="str">
            <v>-</v>
          </cell>
          <cell r="J1610" t="str">
            <v>-</v>
          </cell>
          <cell r="K1610" t="str">
            <v>-</v>
          </cell>
          <cell r="L1610" t="str">
            <v>-</v>
          </cell>
          <cell r="M1610" t="str">
            <v>-</v>
          </cell>
          <cell r="N1610" t="str">
            <v>-</v>
          </cell>
          <cell r="O1610">
            <v>3.62208</v>
          </cell>
          <cell r="P1610">
            <v>224.65020699999999</v>
          </cell>
          <cell r="Q1610">
            <v>3.62208</v>
          </cell>
          <cell r="R1610" t="str">
            <v>-</v>
          </cell>
          <cell r="S1610">
            <v>99.222140999999993</v>
          </cell>
          <cell r="T1610">
            <v>0</v>
          </cell>
          <cell r="U1610">
            <v>0.214755</v>
          </cell>
          <cell r="V1610">
            <v>9.2239000000000002E-2</v>
          </cell>
          <cell r="W1610" t="str">
            <v>-</v>
          </cell>
          <cell r="X1610" t="str">
            <v>Registered</v>
          </cell>
        </row>
        <row r="1611">
          <cell r="A1611" t="str">
            <v>TK09522A</v>
          </cell>
          <cell r="B1611">
            <v>0</v>
          </cell>
          <cell r="C1611">
            <v>39955</v>
          </cell>
          <cell r="D1611">
            <v>0.22</v>
          </cell>
          <cell r="E1611" t="str">
            <v>Straight</v>
          </cell>
          <cell r="F1611" t="str">
            <v>Fixed</v>
          </cell>
          <cell r="I1611" t="str">
            <v>-</v>
          </cell>
          <cell r="J1611" t="str">
            <v>-</v>
          </cell>
          <cell r="K1611" t="str">
            <v>-</v>
          </cell>
          <cell r="L1611" t="str">
            <v>-</v>
          </cell>
          <cell r="M1611" t="str">
            <v>-</v>
          </cell>
          <cell r="N1611" t="str">
            <v>-</v>
          </cell>
          <cell r="O1611">
            <v>3.6349260000000001</v>
          </cell>
          <cell r="P1611">
            <v>225.999596</v>
          </cell>
          <cell r="Q1611">
            <v>3.6349260000000001</v>
          </cell>
          <cell r="R1611" t="str">
            <v>-</v>
          </cell>
          <cell r="S1611">
            <v>99.190000999999995</v>
          </cell>
          <cell r="T1611">
            <v>0</v>
          </cell>
          <cell r="U1611">
            <v>0.22283800000000001</v>
          </cell>
          <cell r="V1611">
            <v>9.9312999999999999E-2</v>
          </cell>
          <cell r="W1611" t="str">
            <v>-</v>
          </cell>
          <cell r="X1611" t="str">
            <v>Registered</v>
          </cell>
        </row>
        <row r="1612">
          <cell r="A1612" t="str">
            <v>TLT09326A</v>
          </cell>
          <cell r="B1612">
            <v>0</v>
          </cell>
          <cell r="C1612">
            <v>39898</v>
          </cell>
          <cell r="D1612">
            <v>7.0000000000000007E-2</v>
          </cell>
          <cell r="E1612" t="str">
            <v>Straight</v>
          </cell>
          <cell r="F1612" t="str">
            <v>Fixed</v>
          </cell>
          <cell r="I1612" t="str">
            <v>-</v>
          </cell>
          <cell r="J1612" t="str">
            <v>-</v>
          </cell>
          <cell r="K1612" t="str">
            <v>-</v>
          </cell>
          <cell r="L1612" t="str">
            <v>-</v>
          </cell>
          <cell r="M1612" t="str">
            <v>-</v>
          </cell>
          <cell r="N1612" t="str">
            <v>-</v>
          </cell>
          <cell r="O1612">
            <v>2.232605</v>
          </cell>
          <cell r="P1612">
            <v>81.06362</v>
          </cell>
          <cell r="Q1612">
            <v>2.232605</v>
          </cell>
          <cell r="R1612" t="str">
            <v>-</v>
          </cell>
          <cell r="S1612">
            <v>99.847314999999995</v>
          </cell>
          <cell r="T1612">
            <v>0</v>
          </cell>
          <cell r="U1612">
            <v>6.8389000000000005E-2</v>
          </cell>
          <cell r="V1612">
            <v>9.3539999999999995E-3</v>
          </cell>
          <cell r="W1612">
            <v>1000</v>
          </cell>
          <cell r="X1612" t="str">
            <v>Registered</v>
          </cell>
        </row>
        <row r="1613">
          <cell r="A1613" t="str">
            <v>TLT09326B</v>
          </cell>
          <cell r="B1613">
            <v>0</v>
          </cell>
          <cell r="C1613">
            <v>39898</v>
          </cell>
          <cell r="D1613">
            <v>7.0000000000000007E-2</v>
          </cell>
          <cell r="E1613" t="str">
            <v>Straight</v>
          </cell>
          <cell r="F1613" t="str">
            <v>Fixed</v>
          </cell>
          <cell r="I1613" t="str">
            <v>-</v>
          </cell>
          <cell r="J1613" t="str">
            <v>-</v>
          </cell>
          <cell r="K1613" t="str">
            <v>-</v>
          </cell>
          <cell r="L1613" t="str">
            <v>-</v>
          </cell>
          <cell r="M1613" t="str">
            <v>-</v>
          </cell>
          <cell r="N1613" t="str">
            <v>-</v>
          </cell>
          <cell r="O1613">
            <v>2.232605</v>
          </cell>
          <cell r="P1613">
            <v>81.06362</v>
          </cell>
          <cell r="Q1613">
            <v>2.232605</v>
          </cell>
          <cell r="R1613" t="str">
            <v>-</v>
          </cell>
          <cell r="S1613">
            <v>99.847314999999995</v>
          </cell>
          <cell r="T1613">
            <v>0</v>
          </cell>
          <cell r="U1613">
            <v>6.8389000000000005E-2</v>
          </cell>
          <cell r="V1613">
            <v>9.3539999999999995E-3</v>
          </cell>
          <cell r="W1613">
            <v>1000</v>
          </cell>
          <cell r="X1613" t="str">
            <v>Registered</v>
          </cell>
        </row>
        <row r="1614">
          <cell r="A1614" t="str">
            <v>TLT09409A</v>
          </cell>
          <cell r="B1614">
            <v>0</v>
          </cell>
          <cell r="C1614">
            <v>39912</v>
          </cell>
          <cell r="D1614">
            <v>0.11</v>
          </cell>
          <cell r="E1614" t="str">
            <v>Straight</v>
          </cell>
          <cell r="F1614" t="str">
            <v>Fixed</v>
          </cell>
          <cell r="I1614" t="str">
            <v>-</v>
          </cell>
          <cell r="J1614" t="str">
            <v>-</v>
          </cell>
          <cell r="K1614" t="str">
            <v>-</v>
          </cell>
          <cell r="L1614" t="str">
            <v>-</v>
          </cell>
          <cell r="M1614" t="str">
            <v>-</v>
          </cell>
          <cell r="N1614" t="str">
            <v>-</v>
          </cell>
          <cell r="O1614">
            <v>2.2416670000000001</v>
          </cell>
          <cell r="P1614">
            <v>82.393034</v>
          </cell>
          <cell r="Q1614">
            <v>2.2416670000000001</v>
          </cell>
          <cell r="R1614" t="str">
            <v>-</v>
          </cell>
          <cell r="S1614">
            <v>99.761052000000007</v>
          </cell>
          <cell r="T1614">
            <v>0</v>
          </cell>
          <cell r="U1614">
            <v>0.10659399999999999</v>
          </cell>
          <cell r="V1614">
            <v>2.2724999999999999E-2</v>
          </cell>
          <cell r="W1614">
            <v>1000</v>
          </cell>
          <cell r="X1614" t="str">
            <v>Registered</v>
          </cell>
        </row>
        <row r="1615">
          <cell r="A1615" t="str">
            <v>TLT09421A</v>
          </cell>
          <cell r="B1615">
            <v>0</v>
          </cell>
          <cell r="C1615">
            <v>39924</v>
          </cell>
          <cell r="D1615">
            <v>0.14000000000000001</v>
          </cell>
          <cell r="E1615" t="str">
            <v>Straight</v>
          </cell>
          <cell r="F1615" t="str">
            <v>Fixed</v>
          </cell>
          <cell r="I1615" t="str">
            <v>-</v>
          </cell>
          <cell r="J1615" t="str">
            <v>-</v>
          </cell>
          <cell r="K1615" t="str">
            <v>-</v>
          </cell>
          <cell r="L1615" t="str">
            <v>-</v>
          </cell>
          <cell r="M1615" t="str">
            <v>-</v>
          </cell>
          <cell r="N1615" t="str">
            <v>-</v>
          </cell>
          <cell r="O1615">
            <v>2.2507299999999999</v>
          </cell>
          <cell r="P1615">
            <v>83.653474000000003</v>
          </cell>
          <cell r="Q1615">
            <v>2.2507299999999999</v>
          </cell>
          <cell r="R1615" t="str">
            <v>-</v>
          </cell>
          <cell r="S1615">
            <v>99.686499999999995</v>
          </cell>
          <cell r="T1615">
            <v>0</v>
          </cell>
          <cell r="U1615">
            <v>0.139288</v>
          </cell>
          <cell r="V1615">
            <v>3.8802000000000003E-2</v>
          </cell>
          <cell r="W1615">
            <v>1000</v>
          </cell>
          <cell r="X1615" t="str">
            <v>Registered</v>
          </cell>
        </row>
        <row r="1616">
          <cell r="A1616" t="str">
            <v>TLT09430A</v>
          </cell>
          <cell r="B1616">
            <v>0</v>
          </cell>
          <cell r="C1616">
            <v>39933</v>
          </cell>
          <cell r="D1616">
            <v>0.16</v>
          </cell>
          <cell r="E1616" t="str">
            <v>Straight</v>
          </cell>
          <cell r="F1616" t="str">
            <v>Fixed</v>
          </cell>
          <cell r="I1616" t="str">
            <v>-</v>
          </cell>
          <cell r="J1616" t="str">
            <v>-</v>
          </cell>
          <cell r="K1616" t="str">
            <v>-</v>
          </cell>
          <cell r="L1616" t="str">
            <v>-</v>
          </cell>
          <cell r="M1616" t="str">
            <v>-</v>
          </cell>
          <cell r="N1616" t="str">
            <v>-</v>
          </cell>
          <cell r="O1616">
            <v>2.2575259999999999</v>
          </cell>
          <cell r="P1616">
            <v>84.585571000000002</v>
          </cell>
          <cell r="Q1616">
            <v>2.2575259999999999</v>
          </cell>
          <cell r="R1616" t="str">
            <v>-</v>
          </cell>
          <cell r="S1616">
            <v>99.630272000000005</v>
          </cell>
          <cell r="T1616">
            <v>0</v>
          </cell>
          <cell r="U1616">
            <v>0.163776</v>
          </cell>
          <cell r="V1616">
            <v>5.3644999999999998E-2</v>
          </cell>
          <cell r="W1616">
            <v>1000</v>
          </cell>
          <cell r="X1616" t="str">
            <v>Registered</v>
          </cell>
        </row>
        <row r="1617">
          <cell r="A1617" t="str">
            <v>TLT09601A</v>
          </cell>
          <cell r="B1617">
            <v>0</v>
          </cell>
          <cell r="C1617">
            <v>39965</v>
          </cell>
          <cell r="D1617">
            <v>0.25</v>
          </cell>
          <cell r="E1617" t="str">
            <v>Straight</v>
          </cell>
          <cell r="F1617" t="str">
            <v>Fixed</v>
          </cell>
          <cell r="I1617" t="str">
            <v>-</v>
          </cell>
          <cell r="J1617" t="str">
            <v>-</v>
          </cell>
          <cell r="K1617" t="str">
            <v>-</v>
          </cell>
          <cell r="L1617" t="str">
            <v>-</v>
          </cell>
          <cell r="M1617" t="str">
            <v>-</v>
          </cell>
          <cell r="N1617" t="str">
            <v>-</v>
          </cell>
          <cell r="O1617">
            <v>2.2818710000000002</v>
          </cell>
          <cell r="P1617">
            <v>87.761545999999996</v>
          </cell>
          <cell r="Q1617">
            <v>2.2818710000000002</v>
          </cell>
          <cell r="R1617" t="str">
            <v>-</v>
          </cell>
          <cell r="S1617">
            <v>99.428133000000003</v>
          </cell>
          <cell r="T1617">
            <v>0</v>
          </cell>
          <cell r="U1617">
            <v>0.25061299999999997</v>
          </cell>
          <cell r="V1617">
            <v>0.125614</v>
          </cell>
          <cell r="W1617">
            <v>1000</v>
          </cell>
          <cell r="X1617" t="str">
            <v>Registered</v>
          </cell>
        </row>
        <row r="1618">
          <cell r="A1618" t="str">
            <v>TMB09312A</v>
          </cell>
          <cell r="B1618">
            <v>4.03</v>
          </cell>
          <cell r="C1618">
            <v>39884</v>
          </cell>
          <cell r="D1618">
            <v>0.03</v>
          </cell>
          <cell r="E1618" t="str">
            <v>Straight</v>
          </cell>
          <cell r="F1618" t="str">
            <v>Fixed</v>
          </cell>
          <cell r="I1618" t="str">
            <v>-</v>
          </cell>
          <cell r="J1618" t="str">
            <v>-</v>
          </cell>
          <cell r="K1618" t="str">
            <v>-</v>
          </cell>
          <cell r="L1618" t="str">
            <v>-</v>
          </cell>
          <cell r="M1618" t="str">
            <v>-</v>
          </cell>
          <cell r="N1618" t="str">
            <v>-</v>
          </cell>
          <cell r="O1618">
            <v>2.3318650000000001</v>
          </cell>
          <cell r="P1618">
            <v>90.808385999999999</v>
          </cell>
          <cell r="Q1618">
            <v>2.3318650000000001</v>
          </cell>
          <cell r="R1618" t="str">
            <v>-</v>
          </cell>
          <cell r="S1618">
            <v>100.049823</v>
          </cell>
          <cell r="T1618">
            <v>1.876986</v>
          </cell>
          <cell r="U1618">
            <v>3.0116E-2</v>
          </cell>
          <cell r="V1618">
            <v>1.8140000000000001E-3</v>
          </cell>
          <cell r="W1618" t="str">
            <v>-</v>
          </cell>
          <cell r="X1618" t="str">
            <v>Registered</v>
          </cell>
        </row>
        <row r="1619">
          <cell r="A1619" t="str">
            <v>TMB09317A</v>
          </cell>
          <cell r="B1619">
            <v>4.05</v>
          </cell>
          <cell r="C1619">
            <v>39889</v>
          </cell>
          <cell r="D1619">
            <v>0.04</v>
          </cell>
          <cell r="E1619" t="str">
            <v>Straight</v>
          </cell>
          <cell r="F1619" t="str">
            <v>Fixed</v>
          </cell>
          <cell r="I1619" t="str">
            <v>-</v>
          </cell>
          <cell r="J1619" t="str">
            <v>-</v>
          </cell>
          <cell r="K1619" t="str">
            <v>-</v>
          </cell>
          <cell r="L1619" t="str">
            <v>-</v>
          </cell>
          <cell r="M1619" t="str">
            <v>-</v>
          </cell>
          <cell r="N1619" t="str">
            <v>-</v>
          </cell>
          <cell r="O1619">
            <v>2.3318650000000001</v>
          </cell>
          <cell r="P1619">
            <v>90.947748000000004</v>
          </cell>
          <cell r="Q1619">
            <v>2.3318650000000001</v>
          </cell>
          <cell r="R1619" t="str">
            <v>-</v>
          </cell>
          <cell r="S1619">
            <v>100.073392</v>
          </cell>
          <cell r="T1619">
            <v>1.80863</v>
          </cell>
          <cell r="U1619">
            <v>4.3790999999999997E-2</v>
          </cell>
          <cell r="V1619">
            <v>3.8349999999999999E-3</v>
          </cell>
          <cell r="W1619">
            <v>500000</v>
          </cell>
          <cell r="X1619" t="str">
            <v>Registered</v>
          </cell>
        </row>
        <row r="1620">
          <cell r="A1620" t="str">
            <v>TMB09325A</v>
          </cell>
          <cell r="B1620">
            <v>4.05</v>
          </cell>
          <cell r="C1620">
            <v>39897</v>
          </cell>
          <cell r="D1620">
            <v>7.0000000000000007E-2</v>
          </cell>
          <cell r="E1620" t="str">
            <v>Straight</v>
          </cell>
          <cell r="F1620" t="str">
            <v>Fixed</v>
          </cell>
          <cell r="I1620" t="str">
            <v>-</v>
          </cell>
          <cell r="J1620" t="str">
            <v>-</v>
          </cell>
          <cell r="K1620" t="str">
            <v>-</v>
          </cell>
          <cell r="L1620" t="str">
            <v>-</v>
          </cell>
          <cell r="M1620" t="str">
            <v>-</v>
          </cell>
          <cell r="N1620" t="str">
            <v>-</v>
          </cell>
          <cell r="O1620">
            <v>2.3318650000000001</v>
          </cell>
          <cell r="P1620">
            <v>91.173705999999996</v>
          </cell>
          <cell r="Q1620">
            <v>2.3318650000000001</v>
          </cell>
          <cell r="R1620" t="str">
            <v>-</v>
          </cell>
          <cell r="S1620">
            <v>100.110133</v>
          </cell>
          <cell r="T1620">
            <v>1.7420549999999999</v>
          </cell>
          <cell r="U1620">
            <v>6.5653000000000003E-2</v>
          </cell>
          <cell r="V1620">
            <v>8.6210000000000002E-3</v>
          </cell>
          <cell r="W1620">
            <v>500000</v>
          </cell>
          <cell r="X1620" t="str">
            <v>Registered</v>
          </cell>
        </row>
        <row r="1621">
          <cell r="A1621" t="str">
            <v>TMB09402A</v>
          </cell>
          <cell r="B1621">
            <v>4.05</v>
          </cell>
          <cell r="C1621">
            <v>39905</v>
          </cell>
          <cell r="D1621">
            <v>0.09</v>
          </cell>
          <cell r="E1621" t="str">
            <v>Straight</v>
          </cell>
          <cell r="F1621" t="str">
            <v>Fixed</v>
          </cell>
          <cell r="I1621" t="str">
            <v>-</v>
          </cell>
          <cell r="J1621" t="str">
            <v>-</v>
          </cell>
          <cell r="K1621" t="str">
            <v>-</v>
          </cell>
          <cell r="L1621" t="str">
            <v>-</v>
          </cell>
          <cell r="M1621" t="str">
            <v>-</v>
          </cell>
          <cell r="N1621" t="str">
            <v>-</v>
          </cell>
          <cell r="O1621">
            <v>2.338597</v>
          </cell>
          <cell r="P1621">
            <v>92.088429000000005</v>
          </cell>
          <cell r="Q1621">
            <v>2.338597</v>
          </cell>
          <cell r="R1621" t="str">
            <v>-</v>
          </cell>
          <cell r="S1621">
            <v>100.146328</v>
          </cell>
          <cell r="T1621">
            <v>1.6643840000000001</v>
          </cell>
          <cell r="U1621">
            <v>8.7492E-2</v>
          </cell>
          <cell r="V1621">
            <v>1.5310000000000001E-2</v>
          </cell>
          <cell r="W1621">
            <v>500000</v>
          </cell>
          <cell r="X1621" t="str">
            <v>Registered</v>
          </cell>
        </row>
        <row r="1622">
          <cell r="A1622" t="str">
            <v>TMB09429A</v>
          </cell>
          <cell r="B1622">
            <v>3.9</v>
          </cell>
          <cell r="C1622">
            <v>39932</v>
          </cell>
          <cell r="D1622">
            <v>0.16</v>
          </cell>
          <cell r="E1622" t="str">
            <v>Straight</v>
          </cell>
          <cell r="F1622" t="str">
            <v>Fixed</v>
          </cell>
          <cell r="I1622" t="str">
            <v>-</v>
          </cell>
          <cell r="J1622" t="str">
            <v>-</v>
          </cell>
          <cell r="K1622" t="str">
            <v>-</v>
          </cell>
          <cell r="L1622" t="str">
            <v>-</v>
          </cell>
          <cell r="M1622" t="str">
            <v>-</v>
          </cell>
          <cell r="N1622" t="str">
            <v>-</v>
          </cell>
          <cell r="O1622">
            <v>2.3749470000000001</v>
          </cell>
          <cell r="P1622">
            <v>96.530797000000007</v>
          </cell>
          <cell r="Q1622">
            <v>2.3749470000000001</v>
          </cell>
          <cell r="R1622" t="str">
            <v>-</v>
          </cell>
          <cell r="S1622">
            <v>100.240343</v>
          </cell>
          <cell r="T1622">
            <v>1.3676710000000001</v>
          </cell>
          <cell r="U1622">
            <v>0.161026</v>
          </cell>
          <cell r="V1622">
            <v>5.1859000000000002E-2</v>
          </cell>
          <cell r="W1622">
            <v>500000</v>
          </cell>
          <cell r="X1622" t="str">
            <v>Registered</v>
          </cell>
        </row>
        <row r="1623">
          <cell r="A1623" t="str">
            <v>TMB09506A</v>
          </cell>
          <cell r="B1623">
            <v>3.85</v>
          </cell>
          <cell r="C1623">
            <v>39939</v>
          </cell>
          <cell r="D1623">
            <v>0.18</v>
          </cell>
          <cell r="E1623" t="str">
            <v>Straight</v>
          </cell>
          <cell r="F1623" t="str">
            <v>Fixed</v>
          </cell>
          <cell r="I1623" t="str">
            <v>-</v>
          </cell>
          <cell r="J1623" t="str">
            <v>-</v>
          </cell>
          <cell r="K1623" t="str">
            <v>-</v>
          </cell>
          <cell r="L1623" t="str">
            <v>-</v>
          </cell>
          <cell r="M1623" t="str">
            <v>-</v>
          </cell>
          <cell r="N1623" t="str">
            <v>-</v>
          </cell>
          <cell r="O1623">
            <v>2.3843709999999998</v>
          </cell>
          <cell r="P1623">
            <v>97.663580999999994</v>
          </cell>
          <cell r="Q1623">
            <v>2.3843709999999998</v>
          </cell>
          <cell r="R1623" t="str">
            <v>-</v>
          </cell>
          <cell r="S1623">
            <v>100.258627</v>
          </cell>
          <cell r="T1623">
            <v>1.223562</v>
          </cell>
          <cell r="U1623">
            <v>0.18004600000000001</v>
          </cell>
          <cell r="V1623">
            <v>6.4833000000000002E-2</v>
          </cell>
          <cell r="W1623">
            <v>500000</v>
          </cell>
          <cell r="X1623" t="str">
            <v>Registered</v>
          </cell>
        </row>
        <row r="1624">
          <cell r="A1624" t="str">
            <v>TOP09410A</v>
          </cell>
          <cell r="B1624">
            <v>0</v>
          </cell>
          <cell r="C1624">
            <v>39913</v>
          </cell>
          <cell r="D1624">
            <v>0.11</v>
          </cell>
          <cell r="E1624" t="str">
            <v>Straight</v>
          </cell>
          <cell r="F1624" t="str">
            <v>Fixed</v>
          </cell>
          <cell r="I1624">
            <v>39829</v>
          </cell>
          <cell r="J1624">
            <v>3.2</v>
          </cell>
          <cell r="K1624" t="str">
            <v>-</v>
          </cell>
          <cell r="L1624" t="str">
            <v>-</v>
          </cell>
          <cell r="M1624" t="str">
            <v>-</v>
          </cell>
          <cell r="N1624" t="str">
            <v>-</v>
          </cell>
          <cell r="O1624">
            <v>2.6216879999999998</v>
          </cell>
          <cell r="P1624">
            <v>121.251762</v>
          </cell>
          <cell r="Q1624">
            <v>2.6216879999999998</v>
          </cell>
          <cell r="R1624" t="str">
            <v>-</v>
          </cell>
          <cell r="S1624">
            <v>99.713515000000001</v>
          </cell>
          <cell r="T1624">
            <v>0</v>
          </cell>
          <cell r="U1624">
            <v>0.109275</v>
          </cell>
          <cell r="V1624">
            <v>2.3882E-2</v>
          </cell>
          <cell r="W1624" t="str">
            <v>-</v>
          </cell>
          <cell r="X1624" t="str">
            <v>Registered</v>
          </cell>
        </row>
        <row r="1625">
          <cell r="A1625" t="str">
            <v>TOP09506A</v>
          </cell>
          <cell r="B1625">
            <v>0</v>
          </cell>
          <cell r="C1625">
            <v>39939</v>
          </cell>
          <cell r="D1625">
            <v>0.18</v>
          </cell>
          <cell r="E1625" t="str">
            <v>Straight</v>
          </cell>
          <cell r="F1625" t="str">
            <v>Fixed</v>
          </cell>
          <cell r="I1625">
            <v>39842</v>
          </cell>
          <cell r="J1625">
            <v>2.92</v>
          </cell>
          <cell r="K1625" t="str">
            <v>-</v>
          </cell>
          <cell r="L1625" t="str">
            <v>-</v>
          </cell>
          <cell r="M1625" t="str">
            <v>-</v>
          </cell>
          <cell r="N1625" t="str">
            <v>-</v>
          </cell>
          <cell r="O1625">
            <v>2.6613349999999998</v>
          </cell>
          <cell r="P1625">
            <v>125.935034</v>
          </cell>
          <cell r="Q1625">
            <v>2.6613349999999998</v>
          </cell>
          <cell r="R1625" t="str">
            <v>-</v>
          </cell>
          <cell r="S1625">
            <v>99.521077000000005</v>
          </cell>
          <cell r="T1625">
            <v>0</v>
          </cell>
          <cell r="U1625">
            <v>0.179956</v>
          </cell>
          <cell r="V1625">
            <v>6.4768000000000006E-2</v>
          </cell>
          <cell r="W1625" t="str">
            <v>-</v>
          </cell>
          <cell r="X1625" t="str">
            <v>Registered</v>
          </cell>
        </row>
        <row r="1626">
          <cell r="A1626" t="str">
            <v>TOP09527A</v>
          </cell>
          <cell r="B1626">
            <v>0</v>
          </cell>
          <cell r="C1626">
            <v>39960</v>
          </cell>
          <cell r="D1626">
            <v>0.24</v>
          </cell>
          <cell r="E1626" t="str">
            <v>Straight</v>
          </cell>
          <cell r="F1626" t="str">
            <v>Fixed</v>
          </cell>
          <cell r="I1626">
            <v>39854</v>
          </cell>
          <cell r="J1626">
            <v>2.82</v>
          </cell>
          <cell r="K1626" t="str">
            <v>-</v>
          </cell>
          <cell r="L1626" t="str">
            <v>-</v>
          </cell>
          <cell r="M1626" t="str">
            <v>-</v>
          </cell>
          <cell r="N1626" t="str">
            <v>-</v>
          </cell>
          <cell r="O1626">
            <v>2.6933569999999998</v>
          </cell>
          <cell r="P1626">
            <v>129.60346200000001</v>
          </cell>
          <cell r="Q1626">
            <v>2.6933569999999998</v>
          </cell>
          <cell r="R1626" t="str">
            <v>-</v>
          </cell>
          <cell r="S1626">
            <v>99.362116999999998</v>
          </cell>
          <cell r="T1626">
            <v>0</v>
          </cell>
          <cell r="U1626">
            <v>0.23683599999999999</v>
          </cell>
          <cell r="V1626">
            <v>0.112182</v>
          </cell>
          <cell r="W1626" t="str">
            <v>-</v>
          </cell>
          <cell r="X1626" t="str">
            <v>Registered</v>
          </cell>
        </row>
        <row r="1627">
          <cell r="A1627" t="str">
            <v>TOP09715A</v>
          </cell>
          <cell r="B1627">
            <v>0</v>
          </cell>
          <cell r="C1627">
            <v>40009</v>
          </cell>
          <cell r="D1627">
            <v>0.37</v>
          </cell>
          <cell r="E1627" t="str">
            <v>Straight</v>
          </cell>
          <cell r="F1627" t="str">
            <v>Fixed</v>
          </cell>
          <cell r="I1627" t="str">
            <v>-</v>
          </cell>
          <cell r="J1627" t="str">
            <v>-</v>
          </cell>
          <cell r="K1627" t="str">
            <v>-</v>
          </cell>
          <cell r="L1627" t="str">
            <v>-</v>
          </cell>
          <cell r="M1627" t="str">
            <v>-</v>
          </cell>
          <cell r="N1627" t="str">
            <v>-</v>
          </cell>
          <cell r="O1627">
            <v>2.7730389999999998</v>
          </cell>
          <cell r="P1627">
            <v>138.13557900000001</v>
          </cell>
          <cell r="Q1627">
            <v>2.7730389999999998</v>
          </cell>
          <cell r="R1627" t="str">
            <v>-</v>
          </cell>
          <cell r="S1627">
            <v>98.977324999999993</v>
          </cell>
          <cell r="T1627">
            <v>0</v>
          </cell>
          <cell r="U1627">
            <v>0.36879200000000001</v>
          </cell>
          <cell r="V1627">
            <v>0.27201500000000001</v>
          </cell>
          <cell r="W1627" t="str">
            <v>-</v>
          </cell>
          <cell r="X1627" t="str">
            <v>Registered</v>
          </cell>
        </row>
        <row r="1628">
          <cell r="A1628" t="str">
            <v>TRUE09430A</v>
          </cell>
          <cell r="B1628">
            <v>5.5</v>
          </cell>
          <cell r="C1628">
            <v>39933</v>
          </cell>
          <cell r="D1628">
            <v>0.16</v>
          </cell>
          <cell r="E1628" t="str">
            <v>Straight</v>
          </cell>
          <cell r="F1628" t="str">
            <v>Fixed</v>
          </cell>
          <cell r="I1628" t="str">
            <v>-</v>
          </cell>
          <cell r="J1628" t="str">
            <v>-</v>
          </cell>
          <cell r="K1628" t="str">
            <v>-</v>
          </cell>
          <cell r="L1628" t="str">
            <v>-</v>
          </cell>
          <cell r="M1628" t="str">
            <v>-</v>
          </cell>
          <cell r="N1628" t="str">
            <v>-</v>
          </cell>
          <cell r="O1628">
            <v>4.1486739999999998</v>
          </cell>
          <cell r="P1628">
            <v>278.801219</v>
          </cell>
          <cell r="Q1628">
            <v>4.1486739999999998</v>
          </cell>
          <cell r="R1628" t="str">
            <v>-</v>
          </cell>
          <cell r="S1628">
            <v>100.208179</v>
          </cell>
          <cell r="T1628">
            <v>1.8383560000000001</v>
          </cell>
          <cell r="U1628">
            <v>0.16327</v>
          </cell>
          <cell r="V1628">
            <v>5.3314E-2</v>
          </cell>
          <cell r="W1628">
            <v>1000</v>
          </cell>
          <cell r="X1628" t="str">
            <v>Registered</v>
          </cell>
        </row>
        <row r="1629">
          <cell r="A1629" t="str">
            <v>TSFC08D17A</v>
          </cell>
          <cell r="B1629">
            <v>0</v>
          </cell>
          <cell r="C1629">
            <v>39994</v>
          </cell>
          <cell r="D1629">
            <v>0.33</v>
          </cell>
          <cell r="E1629" t="str">
            <v>Straight</v>
          </cell>
          <cell r="F1629" t="str">
            <v>Fixed</v>
          </cell>
          <cell r="I1629" t="str">
            <v>-</v>
          </cell>
          <cell r="J1629" t="str">
            <v>-</v>
          </cell>
          <cell r="K1629" t="str">
            <v>-</v>
          </cell>
          <cell r="L1629" t="str">
            <v>-</v>
          </cell>
          <cell r="M1629" t="str">
            <v>-</v>
          </cell>
          <cell r="N1629" t="str">
            <v>-</v>
          </cell>
          <cell r="O1629" t="str">
            <v>-</v>
          </cell>
          <cell r="P1629" t="str">
            <v>-</v>
          </cell>
          <cell r="Q1629" t="str">
            <v>-</v>
          </cell>
          <cell r="R1629" t="str">
            <v>-</v>
          </cell>
          <cell r="S1629">
            <v>92.7</v>
          </cell>
          <cell r="T1629" t="str">
            <v>-</v>
          </cell>
          <cell r="U1629" t="str">
            <v>-</v>
          </cell>
          <cell r="V1629" t="str">
            <v>-</v>
          </cell>
          <cell r="W1629" t="str">
            <v>-</v>
          </cell>
          <cell r="X1629" t="str">
            <v>Registered</v>
          </cell>
        </row>
        <row r="1630">
          <cell r="A1630" t="str">
            <v>TSFC08D17B</v>
          </cell>
          <cell r="B1630">
            <v>0</v>
          </cell>
          <cell r="C1630">
            <v>39994</v>
          </cell>
          <cell r="D1630">
            <v>0.33</v>
          </cell>
          <cell r="E1630" t="str">
            <v>Straight</v>
          </cell>
          <cell r="F1630" t="str">
            <v>Fixed</v>
          </cell>
          <cell r="I1630" t="str">
            <v>-</v>
          </cell>
          <cell r="J1630" t="str">
            <v>-</v>
          </cell>
          <cell r="K1630" t="str">
            <v>-</v>
          </cell>
          <cell r="L1630" t="str">
            <v>-</v>
          </cell>
          <cell r="M1630" t="str">
            <v>-</v>
          </cell>
          <cell r="N1630" t="str">
            <v>-</v>
          </cell>
          <cell r="O1630" t="str">
            <v>-</v>
          </cell>
          <cell r="P1630" t="str">
            <v>-</v>
          </cell>
          <cell r="Q1630" t="str">
            <v>-</v>
          </cell>
          <cell r="R1630" t="str">
            <v>-</v>
          </cell>
          <cell r="S1630">
            <v>92.7</v>
          </cell>
          <cell r="T1630" t="str">
            <v>-</v>
          </cell>
          <cell r="U1630" t="str">
            <v>-</v>
          </cell>
          <cell r="V1630" t="str">
            <v>-</v>
          </cell>
          <cell r="W1630" t="str">
            <v>-</v>
          </cell>
          <cell r="X1630" t="str">
            <v>Registered</v>
          </cell>
        </row>
        <row r="1631">
          <cell r="A1631" t="str">
            <v>TSFC08D22A</v>
          </cell>
          <cell r="B1631">
            <v>0</v>
          </cell>
          <cell r="C1631">
            <v>39994</v>
          </cell>
          <cell r="D1631">
            <v>0.33</v>
          </cell>
          <cell r="E1631" t="str">
            <v>Straight</v>
          </cell>
          <cell r="F1631" t="str">
            <v>Fixed</v>
          </cell>
          <cell r="I1631" t="str">
            <v>-</v>
          </cell>
          <cell r="J1631" t="str">
            <v>-</v>
          </cell>
          <cell r="K1631" t="str">
            <v>-</v>
          </cell>
          <cell r="L1631" t="str">
            <v>-</v>
          </cell>
          <cell r="M1631" t="str">
            <v>-</v>
          </cell>
          <cell r="N1631" t="str">
            <v>-</v>
          </cell>
          <cell r="O1631" t="str">
            <v>-</v>
          </cell>
          <cell r="P1631" t="str">
            <v>-</v>
          </cell>
          <cell r="Q1631" t="str">
            <v>-</v>
          </cell>
          <cell r="R1631" t="str">
            <v>-</v>
          </cell>
          <cell r="S1631">
            <v>92.7</v>
          </cell>
          <cell r="T1631" t="str">
            <v>-</v>
          </cell>
          <cell r="U1631" t="str">
            <v>-</v>
          </cell>
          <cell r="V1631" t="str">
            <v>-</v>
          </cell>
          <cell r="W1631" t="str">
            <v>-</v>
          </cell>
          <cell r="X1631" t="str">
            <v>Registered</v>
          </cell>
        </row>
        <row r="1632">
          <cell r="A1632" t="str">
            <v>TSFC08D22B</v>
          </cell>
          <cell r="B1632">
            <v>0</v>
          </cell>
          <cell r="C1632">
            <v>39994</v>
          </cell>
          <cell r="D1632">
            <v>0.33</v>
          </cell>
          <cell r="E1632" t="str">
            <v>Straight</v>
          </cell>
          <cell r="F1632" t="str">
            <v>Fixed</v>
          </cell>
          <cell r="I1632" t="str">
            <v>-</v>
          </cell>
          <cell r="J1632" t="str">
            <v>-</v>
          </cell>
          <cell r="K1632" t="str">
            <v>-</v>
          </cell>
          <cell r="L1632" t="str">
            <v>-</v>
          </cell>
          <cell r="M1632" t="str">
            <v>-</v>
          </cell>
          <cell r="N1632" t="str">
            <v>-</v>
          </cell>
          <cell r="O1632" t="str">
            <v>-</v>
          </cell>
          <cell r="P1632" t="str">
            <v>-</v>
          </cell>
          <cell r="Q1632" t="str">
            <v>-</v>
          </cell>
          <cell r="R1632" t="str">
            <v>-</v>
          </cell>
          <cell r="S1632">
            <v>92.7</v>
          </cell>
          <cell r="T1632" t="str">
            <v>-</v>
          </cell>
          <cell r="U1632" t="str">
            <v>-</v>
          </cell>
          <cell r="V1632" t="str">
            <v>-</v>
          </cell>
          <cell r="W1632" t="str">
            <v>-</v>
          </cell>
          <cell r="X1632" t="str">
            <v>Registered</v>
          </cell>
        </row>
        <row r="1633">
          <cell r="A1633" t="str">
            <v>TSFC08D24A</v>
          </cell>
          <cell r="B1633">
            <v>0</v>
          </cell>
          <cell r="C1633">
            <v>39994</v>
          </cell>
          <cell r="D1633">
            <v>0.33</v>
          </cell>
          <cell r="E1633" t="str">
            <v>Straight</v>
          </cell>
          <cell r="F1633" t="str">
            <v>Fixed</v>
          </cell>
          <cell r="I1633" t="str">
            <v>-</v>
          </cell>
          <cell r="J1633" t="str">
            <v>-</v>
          </cell>
          <cell r="K1633" t="str">
            <v>-</v>
          </cell>
          <cell r="L1633" t="str">
            <v>-</v>
          </cell>
          <cell r="M1633" t="str">
            <v>-</v>
          </cell>
          <cell r="N1633" t="str">
            <v>-</v>
          </cell>
          <cell r="O1633" t="str">
            <v>-</v>
          </cell>
          <cell r="P1633" t="str">
            <v>-</v>
          </cell>
          <cell r="Q1633" t="str">
            <v>-</v>
          </cell>
          <cell r="R1633" t="str">
            <v>-</v>
          </cell>
          <cell r="S1633">
            <v>92.7</v>
          </cell>
          <cell r="T1633" t="str">
            <v>-</v>
          </cell>
          <cell r="U1633" t="str">
            <v>-</v>
          </cell>
          <cell r="V1633" t="str">
            <v>-</v>
          </cell>
          <cell r="W1633" t="str">
            <v>-</v>
          </cell>
          <cell r="X1633" t="str">
            <v>Registered</v>
          </cell>
        </row>
        <row r="1634">
          <cell r="A1634" t="str">
            <v>TSFC08D25A</v>
          </cell>
          <cell r="B1634">
            <v>0</v>
          </cell>
          <cell r="C1634">
            <v>39994</v>
          </cell>
          <cell r="D1634">
            <v>0.33</v>
          </cell>
          <cell r="E1634" t="str">
            <v>Straight</v>
          </cell>
          <cell r="F1634" t="str">
            <v>Fixed</v>
          </cell>
          <cell r="I1634" t="str">
            <v>-</v>
          </cell>
          <cell r="J1634" t="str">
            <v>-</v>
          </cell>
          <cell r="K1634" t="str">
            <v>-</v>
          </cell>
          <cell r="L1634" t="str">
            <v>-</v>
          </cell>
          <cell r="M1634" t="str">
            <v>-</v>
          </cell>
          <cell r="N1634" t="str">
            <v>-</v>
          </cell>
          <cell r="O1634" t="str">
            <v>-</v>
          </cell>
          <cell r="P1634" t="str">
            <v>-</v>
          </cell>
          <cell r="Q1634" t="str">
            <v>-</v>
          </cell>
          <cell r="R1634" t="str">
            <v>-</v>
          </cell>
          <cell r="S1634">
            <v>92.7</v>
          </cell>
          <cell r="T1634" t="str">
            <v>-</v>
          </cell>
          <cell r="U1634" t="str">
            <v>-</v>
          </cell>
          <cell r="V1634" t="str">
            <v>-</v>
          </cell>
          <cell r="W1634" t="str">
            <v>-</v>
          </cell>
          <cell r="X1634" t="str">
            <v>Registered</v>
          </cell>
        </row>
        <row r="1635">
          <cell r="A1635" t="str">
            <v>TSFC08D25B</v>
          </cell>
          <cell r="B1635">
            <v>0</v>
          </cell>
          <cell r="C1635">
            <v>39994</v>
          </cell>
          <cell r="D1635">
            <v>0.33</v>
          </cell>
          <cell r="E1635" t="str">
            <v>Straight</v>
          </cell>
          <cell r="F1635" t="str">
            <v>Fixed</v>
          </cell>
          <cell r="I1635" t="str">
            <v>-</v>
          </cell>
          <cell r="J1635" t="str">
            <v>-</v>
          </cell>
          <cell r="K1635" t="str">
            <v>-</v>
          </cell>
          <cell r="L1635" t="str">
            <v>-</v>
          </cell>
          <cell r="M1635" t="str">
            <v>-</v>
          </cell>
          <cell r="N1635" t="str">
            <v>-</v>
          </cell>
          <cell r="O1635" t="str">
            <v>-</v>
          </cell>
          <cell r="P1635" t="str">
            <v>-</v>
          </cell>
          <cell r="Q1635" t="str">
            <v>-</v>
          </cell>
          <cell r="R1635" t="str">
            <v>-</v>
          </cell>
          <cell r="S1635">
            <v>92.7</v>
          </cell>
          <cell r="T1635" t="str">
            <v>-</v>
          </cell>
          <cell r="U1635" t="str">
            <v>-</v>
          </cell>
          <cell r="V1635" t="str">
            <v>-</v>
          </cell>
          <cell r="W1635" t="str">
            <v>-</v>
          </cell>
          <cell r="X1635" t="str">
            <v>Registered</v>
          </cell>
        </row>
        <row r="1636">
          <cell r="A1636" t="str">
            <v>TSFC08D26A</v>
          </cell>
          <cell r="B1636">
            <v>0</v>
          </cell>
          <cell r="C1636">
            <v>39994</v>
          </cell>
          <cell r="D1636">
            <v>0.33</v>
          </cell>
          <cell r="E1636" t="str">
            <v>Straight</v>
          </cell>
          <cell r="F1636" t="str">
            <v>Fixed</v>
          </cell>
          <cell r="I1636" t="str">
            <v>-</v>
          </cell>
          <cell r="J1636" t="str">
            <v>-</v>
          </cell>
          <cell r="K1636" t="str">
            <v>-</v>
          </cell>
          <cell r="L1636" t="str">
            <v>-</v>
          </cell>
          <cell r="M1636" t="str">
            <v>-</v>
          </cell>
          <cell r="N1636" t="str">
            <v>-</v>
          </cell>
          <cell r="O1636" t="str">
            <v>-</v>
          </cell>
          <cell r="P1636" t="str">
            <v>-</v>
          </cell>
          <cell r="Q1636" t="str">
            <v>-</v>
          </cell>
          <cell r="R1636" t="str">
            <v>-</v>
          </cell>
          <cell r="S1636">
            <v>92.7</v>
          </cell>
          <cell r="T1636" t="str">
            <v>-</v>
          </cell>
          <cell r="U1636" t="str">
            <v>-</v>
          </cell>
          <cell r="V1636" t="str">
            <v>-</v>
          </cell>
          <cell r="W1636" t="str">
            <v>-</v>
          </cell>
          <cell r="X1636" t="str">
            <v>Registered</v>
          </cell>
        </row>
        <row r="1637">
          <cell r="A1637" t="str">
            <v>TSFC08D29A</v>
          </cell>
          <cell r="B1637">
            <v>0</v>
          </cell>
          <cell r="C1637">
            <v>39994</v>
          </cell>
          <cell r="D1637">
            <v>0.33</v>
          </cell>
          <cell r="E1637" t="str">
            <v>Straight</v>
          </cell>
          <cell r="F1637" t="str">
            <v>Fixed</v>
          </cell>
          <cell r="I1637" t="str">
            <v>-</v>
          </cell>
          <cell r="J1637" t="str">
            <v>-</v>
          </cell>
          <cell r="K1637" t="str">
            <v>-</v>
          </cell>
          <cell r="L1637" t="str">
            <v>-</v>
          </cell>
          <cell r="M1637" t="str">
            <v>-</v>
          </cell>
          <cell r="N1637" t="str">
            <v>-</v>
          </cell>
          <cell r="O1637" t="str">
            <v>-</v>
          </cell>
          <cell r="P1637" t="str">
            <v>-</v>
          </cell>
          <cell r="Q1637" t="str">
            <v>-</v>
          </cell>
          <cell r="R1637" t="str">
            <v>-</v>
          </cell>
          <cell r="S1637">
            <v>92.7</v>
          </cell>
          <cell r="T1637" t="str">
            <v>-</v>
          </cell>
          <cell r="U1637" t="str">
            <v>-</v>
          </cell>
          <cell r="V1637" t="str">
            <v>-</v>
          </cell>
          <cell r="W1637" t="str">
            <v>-</v>
          </cell>
          <cell r="X1637" t="str">
            <v>Registered</v>
          </cell>
        </row>
        <row r="1638">
          <cell r="A1638" t="str">
            <v>TSFC08D30B</v>
          </cell>
          <cell r="B1638">
            <v>0</v>
          </cell>
          <cell r="C1638">
            <v>39994</v>
          </cell>
          <cell r="D1638">
            <v>0.33</v>
          </cell>
          <cell r="E1638" t="str">
            <v>Straight</v>
          </cell>
          <cell r="F1638" t="str">
            <v>Fixed</v>
          </cell>
          <cell r="I1638" t="str">
            <v>-</v>
          </cell>
          <cell r="J1638" t="str">
            <v>-</v>
          </cell>
          <cell r="K1638" t="str">
            <v>-</v>
          </cell>
          <cell r="L1638" t="str">
            <v>-</v>
          </cell>
          <cell r="M1638" t="str">
            <v>-</v>
          </cell>
          <cell r="N1638" t="str">
            <v>-</v>
          </cell>
          <cell r="O1638" t="str">
            <v>-</v>
          </cell>
          <cell r="P1638" t="str">
            <v>-</v>
          </cell>
          <cell r="Q1638" t="str">
            <v>-</v>
          </cell>
          <cell r="R1638" t="str">
            <v>-</v>
          </cell>
          <cell r="S1638">
            <v>92.7</v>
          </cell>
          <cell r="T1638" t="str">
            <v>-</v>
          </cell>
          <cell r="U1638" t="str">
            <v>-</v>
          </cell>
          <cell r="V1638" t="str">
            <v>-</v>
          </cell>
          <cell r="W1638" t="str">
            <v>-</v>
          </cell>
          <cell r="X1638" t="str">
            <v>Registered</v>
          </cell>
        </row>
        <row r="1639">
          <cell r="A1639" t="str">
            <v>TSFC09107A</v>
          </cell>
          <cell r="B1639">
            <v>0</v>
          </cell>
          <cell r="C1639">
            <v>39994</v>
          </cell>
          <cell r="D1639">
            <v>0.33</v>
          </cell>
          <cell r="E1639" t="str">
            <v>Straight</v>
          </cell>
          <cell r="F1639" t="str">
            <v>Fixed</v>
          </cell>
          <cell r="I1639" t="str">
            <v>-</v>
          </cell>
          <cell r="J1639" t="str">
            <v>-</v>
          </cell>
          <cell r="K1639" t="str">
            <v>-</v>
          </cell>
          <cell r="L1639" t="str">
            <v>-</v>
          </cell>
          <cell r="M1639" t="str">
            <v>-</v>
          </cell>
          <cell r="N1639" t="str">
            <v>-</v>
          </cell>
          <cell r="O1639" t="str">
            <v>-</v>
          </cell>
          <cell r="P1639" t="str">
            <v>-</v>
          </cell>
          <cell r="Q1639" t="str">
            <v>-</v>
          </cell>
          <cell r="R1639" t="str">
            <v>-</v>
          </cell>
          <cell r="S1639">
            <v>92.7</v>
          </cell>
          <cell r="T1639" t="str">
            <v>-</v>
          </cell>
          <cell r="U1639" t="str">
            <v>-</v>
          </cell>
          <cell r="V1639" t="str">
            <v>-</v>
          </cell>
          <cell r="W1639" t="str">
            <v>-</v>
          </cell>
          <cell r="X1639" t="str">
            <v>Registered</v>
          </cell>
        </row>
        <row r="1640">
          <cell r="A1640" t="str">
            <v>TSFC09108A</v>
          </cell>
          <cell r="B1640">
            <v>0</v>
          </cell>
          <cell r="C1640">
            <v>39994</v>
          </cell>
          <cell r="D1640">
            <v>0.33</v>
          </cell>
          <cell r="E1640" t="str">
            <v>Straight</v>
          </cell>
          <cell r="F1640" t="str">
            <v>Fixed</v>
          </cell>
          <cell r="I1640" t="str">
            <v>-</v>
          </cell>
          <cell r="J1640" t="str">
            <v>-</v>
          </cell>
          <cell r="K1640" t="str">
            <v>-</v>
          </cell>
          <cell r="L1640" t="str">
            <v>-</v>
          </cell>
          <cell r="M1640" t="str">
            <v>-</v>
          </cell>
          <cell r="N1640" t="str">
            <v>-</v>
          </cell>
          <cell r="O1640" t="str">
            <v>-</v>
          </cell>
          <cell r="P1640" t="str">
            <v>-</v>
          </cell>
          <cell r="Q1640" t="str">
            <v>-</v>
          </cell>
          <cell r="R1640" t="str">
            <v>-</v>
          </cell>
          <cell r="S1640">
            <v>92.7</v>
          </cell>
          <cell r="T1640" t="str">
            <v>-</v>
          </cell>
          <cell r="U1640" t="str">
            <v>-</v>
          </cell>
          <cell r="V1640" t="str">
            <v>-</v>
          </cell>
          <cell r="W1640" t="str">
            <v>-</v>
          </cell>
          <cell r="X1640" t="str">
            <v>Registered</v>
          </cell>
        </row>
        <row r="1641">
          <cell r="A1641" t="str">
            <v>TSFC09113A</v>
          </cell>
          <cell r="B1641">
            <v>0</v>
          </cell>
          <cell r="C1641">
            <v>39994</v>
          </cell>
          <cell r="D1641">
            <v>0.33</v>
          </cell>
          <cell r="E1641" t="str">
            <v>Straight</v>
          </cell>
          <cell r="F1641" t="str">
            <v>Fixed</v>
          </cell>
          <cell r="I1641" t="str">
            <v>-</v>
          </cell>
          <cell r="J1641" t="str">
            <v>-</v>
          </cell>
          <cell r="K1641" t="str">
            <v>-</v>
          </cell>
          <cell r="L1641" t="str">
            <v>-</v>
          </cell>
          <cell r="M1641" t="str">
            <v>-</v>
          </cell>
          <cell r="N1641" t="str">
            <v>-</v>
          </cell>
          <cell r="O1641" t="str">
            <v>-</v>
          </cell>
          <cell r="P1641" t="str">
            <v>-</v>
          </cell>
          <cell r="Q1641" t="str">
            <v>-</v>
          </cell>
          <cell r="R1641" t="str">
            <v>-</v>
          </cell>
          <cell r="S1641">
            <v>92.7</v>
          </cell>
          <cell r="T1641" t="str">
            <v>-</v>
          </cell>
          <cell r="U1641" t="str">
            <v>-</v>
          </cell>
          <cell r="V1641" t="str">
            <v>-</v>
          </cell>
          <cell r="W1641" t="str">
            <v>-</v>
          </cell>
          <cell r="X1641" t="str">
            <v>Registered</v>
          </cell>
        </row>
        <row r="1642">
          <cell r="A1642" t="str">
            <v>TSFC09115A</v>
          </cell>
          <cell r="B1642">
            <v>0</v>
          </cell>
          <cell r="C1642">
            <v>39994</v>
          </cell>
          <cell r="D1642">
            <v>0.33</v>
          </cell>
          <cell r="E1642" t="str">
            <v>Straight</v>
          </cell>
          <cell r="F1642" t="str">
            <v>Fixed</v>
          </cell>
          <cell r="I1642" t="str">
            <v>-</v>
          </cell>
          <cell r="J1642" t="str">
            <v>-</v>
          </cell>
          <cell r="K1642" t="str">
            <v>-</v>
          </cell>
          <cell r="L1642" t="str">
            <v>-</v>
          </cell>
          <cell r="M1642" t="str">
            <v>-</v>
          </cell>
          <cell r="N1642" t="str">
            <v>-</v>
          </cell>
          <cell r="O1642" t="str">
            <v>-</v>
          </cell>
          <cell r="P1642" t="str">
            <v>-</v>
          </cell>
          <cell r="Q1642" t="str">
            <v>-</v>
          </cell>
          <cell r="R1642" t="str">
            <v>-</v>
          </cell>
          <cell r="S1642">
            <v>92.7</v>
          </cell>
          <cell r="T1642" t="str">
            <v>-</v>
          </cell>
          <cell r="U1642" t="str">
            <v>-</v>
          </cell>
          <cell r="V1642" t="str">
            <v>-</v>
          </cell>
          <cell r="W1642" t="str">
            <v>-</v>
          </cell>
          <cell r="X1642" t="str">
            <v>Registered</v>
          </cell>
        </row>
        <row r="1643">
          <cell r="A1643" t="str">
            <v>TSFC09116A</v>
          </cell>
          <cell r="B1643">
            <v>0</v>
          </cell>
          <cell r="C1643">
            <v>39994</v>
          </cell>
          <cell r="D1643">
            <v>0.33</v>
          </cell>
          <cell r="E1643" t="str">
            <v>Straight</v>
          </cell>
          <cell r="F1643" t="str">
            <v>Fixed</v>
          </cell>
          <cell r="I1643" t="str">
            <v>-</v>
          </cell>
          <cell r="J1643" t="str">
            <v>-</v>
          </cell>
          <cell r="K1643" t="str">
            <v>-</v>
          </cell>
          <cell r="L1643" t="str">
            <v>-</v>
          </cell>
          <cell r="M1643" t="str">
            <v>-</v>
          </cell>
          <cell r="N1643" t="str">
            <v>-</v>
          </cell>
          <cell r="O1643" t="str">
            <v>-</v>
          </cell>
          <cell r="P1643" t="str">
            <v>-</v>
          </cell>
          <cell r="Q1643" t="str">
            <v>-</v>
          </cell>
          <cell r="R1643" t="str">
            <v>-</v>
          </cell>
          <cell r="S1643">
            <v>92.7</v>
          </cell>
          <cell r="T1643" t="str">
            <v>-</v>
          </cell>
          <cell r="U1643" t="str">
            <v>-</v>
          </cell>
          <cell r="V1643" t="str">
            <v>-</v>
          </cell>
          <cell r="W1643" t="str">
            <v>-</v>
          </cell>
          <cell r="X1643" t="str">
            <v>Registered</v>
          </cell>
        </row>
        <row r="1644">
          <cell r="A1644" t="str">
            <v>TSFC09120A</v>
          </cell>
          <cell r="B1644">
            <v>0</v>
          </cell>
          <cell r="C1644">
            <v>39994</v>
          </cell>
          <cell r="D1644">
            <v>0.33</v>
          </cell>
          <cell r="E1644" t="str">
            <v>Straight</v>
          </cell>
          <cell r="F1644" t="str">
            <v>Fixed</v>
          </cell>
          <cell r="I1644" t="str">
            <v>-</v>
          </cell>
          <cell r="J1644" t="str">
            <v>-</v>
          </cell>
          <cell r="K1644" t="str">
            <v>-</v>
          </cell>
          <cell r="L1644" t="str">
            <v>-</v>
          </cell>
          <cell r="M1644" t="str">
            <v>-</v>
          </cell>
          <cell r="N1644" t="str">
            <v>-</v>
          </cell>
          <cell r="O1644" t="str">
            <v>-</v>
          </cell>
          <cell r="P1644" t="str">
            <v>-</v>
          </cell>
          <cell r="Q1644" t="str">
            <v>-</v>
          </cell>
          <cell r="R1644" t="str">
            <v>-</v>
          </cell>
          <cell r="S1644">
            <v>92.7</v>
          </cell>
          <cell r="T1644" t="str">
            <v>-</v>
          </cell>
          <cell r="U1644" t="str">
            <v>-</v>
          </cell>
          <cell r="V1644" t="str">
            <v>-</v>
          </cell>
          <cell r="W1644" t="str">
            <v>-</v>
          </cell>
          <cell r="X1644" t="str">
            <v>Registered</v>
          </cell>
        </row>
        <row r="1645">
          <cell r="A1645" t="str">
            <v>TSFC09122A</v>
          </cell>
          <cell r="B1645">
            <v>0</v>
          </cell>
          <cell r="C1645">
            <v>39994</v>
          </cell>
          <cell r="D1645">
            <v>0.33</v>
          </cell>
          <cell r="E1645" t="str">
            <v>Straight</v>
          </cell>
          <cell r="F1645" t="str">
            <v>Fixed</v>
          </cell>
          <cell r="I1645" t="str">
            <v>-</v>
          </cell>
          <cell r="J1645" t="str">
            <v>-</v>
          </cell>
          <cell r="K1645" t="str">
            <v>-</v>
          </cell>
          <cell r="L1645" t="str">
            <v>-</v>
          </cell>
          <cell r="M1645" t="str">
            <v>-</v>
          </cell>
          <cell r="N1645" t="str">
            <v>-</v>
          </cell>
          <cell r="O1645" t="str">
            <v>-</v>
          </cell>
          <cell r="P1645" t="str">
            <v>-</v>
          </cell>
          <cell r="Q1645" t="str">
            <v>-</v>
          </cell>
          <cell r="R1645" t="str">
            <v>-</v>
          </cell>
          <cell r="S1645">
            <v>92.7</v>
          </cell>
          <cell r="T1645" t="str">
            <v>-</v>
          </cell>
          <cell r="U1645" t="str">
            <v>-</v>
          </cell>
          <cell r="V1645" t="str">
            <v>-</v>
          </cell>
          <cell r="W1645" t="str">
            <v>-</v>
          </cell>
          <cell r="X1645" t="str">
            <v>Registered</v>
          </cell>
        </row>
        <row r="1646">
          <cell r="A1646" t="str">
            <v>TSFC09122B</v>
          </cell>
          <cell r="B1646">
            <v>0</v>
          </cell>
          <cell r="C1646">
            <v>39994</v>
          </cell>
          <cell r="D1646">
            <v>0.33</v>
          </cell>
          <cell r="E1646" t="str">
            <v>Straight</v>
          </cell>
          <cell r="F1646" t="str">
            <v>Fixed</v>
          </cell>
          <cell r="I1646" t="str">
            <v>-</v>
          </cell>
          <cell r="J1646" t="str">
            <v>-</v>
          </cell>
          <cell r="K1646" t="str">
            <v>-</v>
          </cell>
          <cell r="L1646" t="str">
            <v>-</v>
          </cell>
          <cell r="M1646" t="str">
            <v>-</v>
          </cell>
          <cell r="N1646" t="str">
            <v>-</v>
          </cell>
          <cell r="O1646" t="str">
            <v>-</v>
          </cell>
          <cell r="P1646" t="str">
            <v>-</v>
          </cell>
          <cell r="Q1646" t="str">
            <v>-</v>
          </cell>
          <cell r="R1646" t="str">
            <v>-</v>
          </cell>
          <cell r="S1646">
            <v>92.7</v>
          </cell>
          <cell r="T1646" t="str">
            <v>-</v>
          </cell>
          <cell r="U1646" t="str">
            <v>-</v>
          </cell>
          <cell r="V1646" t="str">
            <v>-</v>
          </cell>
          <cell r="W1646" t="str">
            <v>-</v>
          </cell>
          <cell r="X1646" t="str">
            <v>Registered</v>
          </cell>
        </row>
        <row r="1647">
          <cell r="A1647" t="str">
            <v>TSFC09126A</v>
          </cell>
          <cell r="B1647">
            <v>0</v>
          </cell>
          <cell r="C1647">
            <v>39994</v>
          </cell>
          <cell r="D1647">
            <v>0.33</v>
          </cell>
          <cell r="E1647" t="str">
            <v>Straight</v>
          </cell>
          <cell r="F1647" t="str">
            <v>Fixed</v>
          </cell>
          <cell r="I1647" t="str">
            <v>-</v>
          </cell>
          <cell r="J1647" t="str">
            <v>-</v>
          </cell>
          <cell r="K1647" t="str">
            <v>-</v>
          </cell>
          <cell r="L1647" t="str">
            <v>-</v>
          </cell>
          <cell r="M1647" t="str">
            <v>-</v>
          </cell>
          <cell r="N1647" t="str">
            <v>-</v>
          </cell>
          <cell r="O1647" t="str">
            <v>-</v>
          </cell>
          <cell r="P1647" t="str">
            <v>-</v>
          </cell>
          <cell r="Q1647" t="str">
            <v>-</v>
          </cell>
          <cell r="R1647" t="str">
            <v>-</v>
          </cell>
          <cell r="S1647">
            <v>92.7</v>
          </cell>
          <cell r="T1647" t="str">
            <v>-</v>
          </cell>
          <cell r="U1647" t="str">
            <v>-</v>
          </cell>
          <cell r="V1647" t="str">
            <v>-</v>
          </cell>
          <cell r="W1647" t="str">
            <v>-</v>
          </cell>
          <cell r="X1647" t="str">
            <v>Registered</v>
          </cell>
        </row>
        <row r="1648">
          <cell r="A1648" t="str">
            <v>TSFC09225A</v>
          </cell>
          <cell r="B1648">
            <v>0</v>
          </cell>
          <cell r="C1648">
            <v>39994</v>
          </cell>
          <cell r="D1648">
            <v>0.33</v>
          </cell>
          <cell r="E1648" t="str">
            <v>Straight</v>
          </cell>
          <cell r="F1648" t="str">
            <v>Fixed</v>
          </cell>
          <cell r="I1648" t="str">
            <v>-</v>
          </cell>
          <cell r="J1648" t="str">
            <v>-</v>
          </cell>
          <cell r="K1648" t="str">
            <v>-</v>
          </cell>
          <cell r="L1648" t="str">
            <v>-</v>
          </cell>
          <cell r="M1648" t="str">
            <v>-</v>
          </cell>
          <cell r="N1648" t="str">
            <v>-</v>
          </cell>
          <cell r="O1648" t="str">
            <v>-</v>
          </cell>
          <cell r="P1648" t="str">
            <v>-</v>
          </cell>
          <cell r="Q1648" t="str">
            <v>-</v>
          </cell>
          <cell r="R1648" t="str">
            <v>-</v>
          </cell>
          <cell r="S1648">
            <v>92.7</v>
          </cell>
          <cell r="T1648" t="str">
            <v>-</v>
          </cell>
          <cell r="U1648" t="str">
            <v>-</v>
          </cell>
          <cell r="V1648" t="str">
            <v>-</v>
          </cell>
          <cell r="W1648" t="str">
            <v>-</v>
          </cell>
          <cell r="X1648" t="str">
            <v>Registered</v>
          </cell>
        </row>
        <row r="1649">
          <cell r="A1649" t="str">
            <v>TSFC09226A</v>
          </cell>
          <cell r="B1649">
            <v>0</v>
          </cell>
          <cell r="C1649">
            <v>39994</v>
          </cell>
          <cell r="D1649">
            <v>0.33</v>
          </cell>
          <cell r="E1649" t="str">
            <v>Straight</v>
          </cell>
          <cell r="F1649" t="str">
            <v>Fixed</v>
          </cell>
          <cell r="I1649" t="str">
            <v>-</v>
          </cell>
          <cell r="J1649" t="str">
            <v>-</v>
          </cell>
          <cell r="K1649" t="str">
            <v>-</v>
          </cell>
          <cell r="L1649" t="str">
            <v>-</v>
          </cell>
          <cell r="M1649" t="str">
            <v>-</v>
          </cell>
          <cell r="N1649" t="str">
            <v>-</v>
          </cell>
          <cell r="O1649" t="str">
            <v>-</v>
          </cell>
          <cell r="P1649" t="str">
            <v>-</v>
          </cell>
          <cell r="Q1649" t="str">
            <v>-</v>
          </cell>
          <cell r="R1649" t="str">
            <v>-</v>
          </cell>
          <cell r="S1649">
            <v>92.7</v>
          </cell>
          <cell r="T1649" t="str">
            <v>-</v>
          </cell>
          <cell r="U1649" t="str">
            <v>-</v>
          </cell>
          <cell r="V1649" t="str">
            <v>-</v>
          </cell>
          <cell r="W1649" t="str">
            <v>-</v>
          </cell>
          <cell r="X1649" t="str">
            <v>Registered</v>
          </cell>
        </row>
        <row r="1650">
          <cell r="A1650" t="str">
            <v>TSFC09226B</v>
          </cell>
          <cell r="B1650">
            <v>0</v>
          </cell>
          <cell r="C1650">
            <v>39994</v>
          </cell>
          <cell r="D1650">
            <v>0.33</v>
          </cell>
          <cell r="E1650" t="str">
            <v>Straight</v>
          </cell>
          <cell r="F1650" t="str">
            <v>Fixed</v>
          </cell>
          <cell r="I1650" t="str">
            <v>-</v>
          </cell>
          <cell r="J1650" t="str">
            <v>-</v>
          </cell>
          <cell r="K1650" t="str">
            <v>-</v>
          </cell>
          <cell r="L1650" t="str">
            <v>-</v>
          </cell>
          <cell r="M1650" t="str">
            <v>-</v>
          </cell>
          <cell r="N1650" t="str">
            <v>-</v>
          </cell>
          <cell r="O1650" t="str">
            <v>-</v>
          </cell>
          <cell r="P1650" t="str">
            <v>-</v>
          </cell>
          <cell r="Q1650" t="str">
            <v>-</v>
          </cell>
          <cell r="R1650" t="str">
            <v>-</v>
          </cell>
          <cell r="S1650">
            <v>92.7</v>
          </cell>
          <cell r="T1650" t="str">
            <v>-</v>
          </cell>
          <cell r="U1650" t="str">
            <v>-</v>
          </cell>
          <cell r="V1650" t="str">
            <v>-</v>
          </cell>
          <cell r="W1650" t="str">
            <v>-</v>
          </cell>
          <cell r="X1650" t="str">
            <v>Registered</v>
          </cell>
        </row>
        <row r="1651">
          <cell r="A1651" t="str">
            <v>TSFC09304A</v>
          </cell>
          <cell r="B1651">
            <v>0</v>
          </cell>
          <cell r="C1651">
            <v>39994</v>
          </cell>
          <cell r="D1651">
            <v>0.33</v>
          </cell>
          <cell r="E1651" t="str">
            <v>Straight</v>
          </cell>
          <cell r="F1651" t="str">
            <v>Fixed</v>
          </cell>
          <cell r="I1651" t="str">
            <v>-</v>
          </cell>
          <cell r="J1651" t="str">
            <v>-</v>
          </cell>
          <cell r="K1651" t="str">
            <v>-</v>
          </cell>
          <cell r="L1651" t="str">
            <v>-</v>
          </cell>
          <cell r="M1651" t="str">
            <v>-</v>
          </cell>
          <cell r="N1651" t="str">
            <v>-</v>
          </cell>
          <cell r="O1651" t="str">
            <v>-</v>
          </cell>
          <cell r="P1651" t="str">
            <v>-</v>
          </cell>
          <cell r="Q1651" t="str">
            <v>-</v>
          </cell>
          <cell r="R1651" t="str">
            <v>-</v>
          </cell>
          <cell r="S1651">
            <v>92.7</v>
          </cell>
          <cell r="T1651" t="str">
            <v>-</v>
          </cell>
          <cell r="U1651" t="str">
            <v>-</v>
          </cell>
          <cell r="V1651" t="str">
            <v>-</v>
          </cell>
          <cell r="W1651" t="str">
            <v>-</v>
          </cell>
          <cell r="X1651" t="str">
            <v>Registered</v>
          </cell>
        </row>
        <row r="1652">
          <cell r="A1652" t="str">
            <v>TSFC09305A</v>
          </cell>
          <cell r="B1652">
            <v>0</v>
          </cell>
          <cell r="C1652">
            <v>39994</v>
          </cell>
          <cell r="D1652">
            <v>0.33</v>
          </cell>
          <cell r="E1652" t="str">
            <v>Straight</v>
          </cell>
          <cell r="F1652" t="str">
            <v>Fixed</v>
          </cell>
          <cell r="I1652" t="str">
            <v>-</v>
          </cell>
          <cell r="J1652" t="str">
            <v>-</v>
          </cell>
          <cell r="K1652" t="str">
            <v>-</v>
          </cell>
          <cell r="L1652" t="str">
            <v>-</v>
          </cell>
          <cell r="M1652" t="str">
            <v>-</v>
          </cell>
          <cell r="N1652" t="str">
            <v>-</v>
          </cell>
          <cell r="O1652" t="str">
            <v>-</v>
          </cell>
          <cell r="P1652" t="str">
            <v>-</v>
          </cell>
          <cell r="Q1652" t="str">
            <v>-</v>
          </cell>
          <cell r="R1652" t="str">
            <v>-</v>
          </cell>
          <cell r="S1652">
            <v>92.7</v>
          </cell>
          <cell r="T1652" t="str">
            <v>-</v>
          </cell>
          <cell r="U1652" t="str">
            <v>-</v>
          </cell>
          <cell r="V1652" t="str">
            <v>-</v>
          </cell>
          <cell r="W1652" t="str">
            <v>-</v>
          </cell>
          <cell r="X1652" t="str">
            <v>Registered</v>
          </cell>
        </row>
        <row r="1653">
          <cell r="A1653" t="str">
            <v>TSFC09305B</v>
          </cell>
          <cell r="B1653">
            <v>0</v>
          </cell>
          <cell r="C1653">
            <v>39994</v>
          </cell>
          <cell r="D1653">
            <v>0.33</v>
          </cell>
          <cell r="E1653" t="str">
            <v>Straight</v>
          </cell>
          <cell r="F1653" t="str">
            <v>Fixed</v>
          </cell>
          <cell r="I1653" t="str">
            <v>-</v>
          </cell>
          <cell r="J1653" t="str">
            <v>-</v>
          </cell>
          <cell r="K1653" t="str">
            <v>-</v>
          </cell>
          <cell r="L1653" t="str">
            <v>-</v>
          </cell>
          <cell r="M1653" t="str">
            <v>-</v>
          </cell>
          <cell r="N1653" t="str">
            <v>-</v>
          </cell>
          <cell r="O1653" t="str">
            <v>-</v>
          </cell>
          <cell r="P1653" t="str">
            <v>-</v>
          </cell>
          <cell r="Q1653" t="str">
            <v>-</v>
          </cell>
          <cell r="R1653" t="str">
            <v>-</v>
          </cell>
          <cell r="S1653">
            <v>92.7</v>
          </cell>
          <cell r="T1653" t="str">
            <v>-</v>
          </cell>
          <cell r="U1653" t="str">
            <v>-</v>
          </cell>
          <cell r="V1653" t="str">
            <v>-</v>
          </cell>
          <cell r="W1653" t="str">
            <v>-</v>
          </cell>
          <cell r="X1653" t="str">
            <v>Registered</v>
          </cell>
        </row>
        <row r="1654">
          <cell r="A1654" t="str">
            <v>TSFC09305C</v>
          </cell>
          <cell r="B1654">
            <v>0</v>
          </cell>
          <cell r="C1654">
            <v>39994</v>
          </cell>
          <cell r="D1654">
            <v>0.33</v>
          </cell>
          <cell r="E1654" t="str">
            <v>Straight</v>
          </cell>
          <cell r="F1654" t="str">
            <v>Fixed</v>
          </cell>
          <cell r="I1654" t="str">
            <v>-</v>
          </cell>
          <cell r="J1654" t="str">
            <v>-</v>
          </cell>
          <cell r="K1654" t="str">
            <v>-</v>
          </cell>
          <cell r="L1654" t="str">
            <v>-</v>
          </cell>
          <cell r="M1654" t="str">
            <v>-</v>
          </cell>
          <cell r="N1654" t="str">
            <v>-</v>
          </cell>
          <cell r="O1654" t="str">
            <v>-</v>
          </cell>
          <cell r="P1654" t="str">
            <v>-</v>
          </cell>
          <cell r="Q1654" t="str">
            <v>-</v>
          </cell>
          <cell r="R1654" t="str">
            <v>-</v>
          </cell>
          <cell r="S1654">
            <v>92.7</v>
          </cell>
          <cell r="T1654" t="str">
            <v>-</v>
          </cell>
          <cell r="U1654" t="str">
            <v>-</v>
          </cell>
          <cell r="V1654" t="str">
            <v>-</v>
          </cell>
          <cell r="W1654" t="str">
            <v>-</v>
          </cell>
          <cell r="X1654" t="str">
            <v>Registered</v>
          </cell>
        </row>
        <row r="1655">
          <cell r="A1655" t="str">
            <v>TSFC09306A</v>
          </cell>
          <cell r="B1655">
            <v>0</v>
          </cell>
          <cell r="C1655">
            <v>39994</v>
          </cell>
          <cell r="D1655">
            <v>0.33</v>
          </cell>
          <cell r="E1655" t="str">
            <v>Straight</v>
          </cell>
          <cell r="F1655" t="str">
            <v>Fixed</v>
          </cell>
          <cell r="I1655" t="str">
            <v>-</v>
          </cell>
          <cell r="J1655" t="str">
            <v>-</v>
          </cell>
          <cell r="K1655" t="str">
            <v>-</v>
          </cell>
          <cell r="L1655" t="str">
            <v>-</v>
          </cell>
          <cell r="M1655" t="str">
            <v>-</v>
          </cell>
          <cell r="N1655" t="str">
            <v>-</v>
          </cell>
          <cell r="O1655" t="str">
            <v>-</v>
          </cell>
          <cell r="P1655" t="str">
            <v>-</v>
          </cell>
          <cell r="Q1655" t="str">
            <v>-</v>
          </cell>
          <cell r="R1655" t="str">
            <v>-</v>
          </cell>
          <cell r="S1655">
            <v>92.7</v>
          </cell>
          <cell r="T1655" t="str">
            <v>-</v>
          </cell>
          <cell r="U1655" t="str">
            <v>-</v>
          </cell>
          <cell r="V1655" t="str">
            <v>-</v>
          </cell>
          <cell r="W1655" t="str">
            <v>-</v>
          </cell>
          <cell r="X1655" t="str">
            <v>Registered</v>
          </cell>
        </row>
        <row r="1656">
          <cell r="A1656" t="str">
            <v>TSFC09309A</v>
          </cell>
          <cell r="B1656">
            <v>0</v>
          </cell>
          <cell r="C1656">
            <v>39994</v>
          </cell>
          <cell r="D1656">
            <v>0.33</v>
          </cell>
          <cell r="E1656" t="str">
            <v>Straight</v>
          </cell>
          <cell r="F1656" t="str">
            <v>Fixed</v>
          </cell>
          <cell r="I1656" t="str">
            <v>-</v>
          </cell>
          <cell r="J1656" t="str">
            <v>-</v>
          </cell>
          <cell r="K1656" t="str">
            <v>-</v>
          </cell>
          <cell r="L1656" t="str">
            <v>-</v>
          </cell>
          <cell r="M1656" t="str">
            <v>-</v>
          </cell>
          <cell r="N1656" t="str">
            <v>-</v>
          </cell>
          <cell r="O1656" t="str">
            <v>-</v>
          </cell>
          <cell r="P1656" t="str">
            <v>-</v>
          </cell>
          <cell r="Q1656" t="str">
            <v>-</v>
          </cell>
          <cell r="R1656" t="str">
            <v>-</v>
          </cell>
          <cell r="S1656">
            <v>92.7</v>
          </cell>
          <cell r="T1656" t="str">
            <v>-</v>
          </cell>
          <cell r="U1656" t="str">
            <v>-</v>
          </cell>
          <cell r="V1656" t="str">
            <v>-</v>
          </cell>
          <cell r="W1656" t="str">
            <v>-</v>
          </cell>
          <cell r="X1656" t="str">
            <v>Registered</v>
          </cell>
        </row>
        <row r="1657">
          <cell r="A1657" t="str">
            <v>TSFC09309B</v>
          </cell>
          <cell r="B1657">
            <v>0</v>
          </cell>
          <cell r="C1657">
            <v>39994</v>
          </cell>
          <cell r="D1657">
            <v>0.33</v>
          </cell>
          <cell r="E1657" t="str">
            <v>Straight</v>
          </cell>
          <cell r="F1657" t="str">
            <v>Fixed</v>
          </cell>
          <cell r="I1657" t="str">
            <v>-</v>
          </cell>
          <cell r="J1657" t="str">
            <v>-</v>
          </cell>
          <cell r="K1657" t="str">
            <v>-</v>
          </cell>
          <cell r="L1657" t="str">
            <v>-</v>
          </cell>
          <cell r="M1657" t="str">
            <v>-</v>
          </cell>
          <cell r="N1657" t="str">
            <v>-</v>
          </cell>
          <cell r="O1657" t="str">
            <v>-</v>
          </cell>
          <cell r="P1657" t="str">
            <v>-</v>
          </cell>
          <cell r="Q1657" t="str">
            <v>-</v>
          </cell>
          <cell r="R1657" t="str">
            <v>-</v>
          </cell>
          <cell r="S1657">
            <v>92.7</v>
          </cell>
          <cell r="T1657" t="str">
            <v>-</v>
          </cell>
          <cell r="U1657" t="str">
            <v>-</v>
          </cell>
          <cell r="V1657" t="str">
            <v>-</v>
          </cell>
          <cell r="W1657" t="str">
            <v>-</v>
          </cell>
          <cell r="X1657" t="str">
            <v>Registered</v>
          </cell>
        </row>
        <row r="1658">
          <cell r="A1658" t="str">
            <v>TSFC09309C</v>
          </cell>
          <cell r="B1658">
            <v>0</v>
          </cell>
          <cell r="C1658">
            <v>39994</v>
          </cell>
          <cell r="D1658">
            <v>0.33</v>
          </cell>
          <cell r="E1658" t="str">
            <v>Straight</v>
          </cell>
          <cell r="F1658" t="str">
            <v>Fixed</v>
          </cell>
          <cell r="I1658" t="str">
            <v>-</v>
          </cell>
          <cell r="J1658" t="str">
            <v>-</v>
          </cell>
          <cell r="K1658" t="str">
            <v>-</v>
          </cell>
          <cell r="L1658" t="str">
            <v>-</v>
          </cell>
          <cell r="M1658" t="str">
            <v>-</v>
          </cell>
          <cell r="N1658" t="str">
            <v>-</v>
          </cell>
          <cell r="O1658" t="str">
            <v>-</v>
          </cell>
          <cell r="P1658" t="str">
            <v>-</v>
          </cell>
          <cell r="Q1658" t="str">
            <v>-</v>
          </cell>
          <cell r="R1658" t="str">
            <v>-</v>
          </cell>
          <cell r="S1658">
            <v>92.7</v>
          </cell>
          <cell r="T1658" t="str">
            <v>-</v>
          </cell>
          <cell r="U1658" t="str">
            <v>-</v>
          </cell>
          <cell r="V1658" t="str">
            <v>-</v>
          </cell>
          <cell r="W1658" t="str">
            <v>-</v>
          </cell>
          <cell r="X1658" t="str">
            <v>Registered</v>
          </cell>
        </row>
        <row r="1659">
          <cell r="A1659" t="str">
            <v>TSFC09311A</v>
          </cell>
          <cell r="B1659">
            <v>0</v>
          </cell>
          <cell r="C1659">
            <v>39994</v>
          </cell>
          <cell r="D1659">
            <v>0.33</v>
          </cell>
          <cell r="E1659" t="str">
            <v>Straight</v>
          </cell>
          <cell r="F1659" t="str">
            <v>Fixed</v>
          </cell>
          <cell r="I1659" t="str">
            <v>-</v>
          </cell>
          <cell r="J1659" t="str">
            <v>-</v>
          </cell>
          <cell r="K1659" t="str">
            <v>-</v>
          </cell>
          <cell r="L1659" t="str">
            <v>-</v>
          </cell>
          <cell r="M1659" t="str">
            <v>-</v>
          </cell>
          <cell r="N1659" t="str">
            <v>-</v>
          </cell>
          <cell r="O1659" t="str">
            <v>-</v>
          </cell>
          <cell r="P1659" t="str">
            <v>-</v>
          </cell>
          <cell r="Q1659" t="str">
            <v>-</v>
          </cell>
          <cell r="R1659" t="str">
            <v>-</v>
          </cell>
          <cell r="S1659">
            <v>92.7</v>
          </cell>
          <cell r="T1659" t="str">
            <v>-</v>
          </cell>
          <cell r="U1659" t="str">
            <v>-</v>
          </cell>
          <cell r="V1659" t="str">
            <v>-</v>
          </cell>
          <cell r="W1659" t="str">
            <v>-</v>
          </cell>
          <cell r="X1659" t="str">
            <v>Registered</v>
          </cell>
        </row>
        <row r="1660">
          <cell r="A1660" t="str">
            <v>TSFC09311B</v>
          </cell>
          <cell r="B1660">
            <v>0</v>
          </cell>
          <cell r="C1660">
            <v>39994</v>
          </cell>
          <cell r="D1660">
            <v>0.33</v>
          </cell>
          <cell r="E1660" t="str">
            <v>Straight</v>
          </cell>
          <cell r="F1660" t="str">
            <v>Fixed</v>
          </cell>
          <cell r="I1660" t="str">
            <v>-</v>
          </cell>
          <cell r="J1660" t="str">
            <v>-</v>
          </cell>
          <cell r="K1660" t="str">
            <v>-</v>
          </cell>
          <cell r="L1660" t="str">
            <v>-</v>
          </cell>
          <cell r="M1660" t="str">
            <v>-</v>
          </cell>
          <cell r="N1660" t="str">
            <v>-</v>
          </cell>
          <cell r="O1660" t="str">
            <v>-</v>
          </cell>
          <cell r="P1660" t="str">
            <v>-</v>
          </cell>
          <cell r="Q1660" t="str">
            <v>-</v>
          </cell>
          <cell r="R1660" t="str">
            <v>-</v>
          </cell>
          <cell r="S1660">
            <v>92.7</v>
          </cell>
          <cell r="T1660" t="str">
            <v>-</v>
          </cell>
          <cell r="U1660" t="str">
            <v>-</v>
          </cell>
          <cell r="V1660" t="str">
            <v>-</v>
          </cell>
          <cell r="W1660" t="str">
            <v>-</v>
          </cell>
          <cell r="X1660" t="str">
            <v>Registered</v>
          </cell>
        </row>
        <row r="1661">
          <cell r="A1661" t="str">
            <v>TSFC09313A</v>
          </cell>
          <cell r="B1661">
            <v>0</v>
          </cell>
          <cell r="C1661">
            <v>39994</v>
          </cell>
          <cell r="D1661">
            <v>0.33</v>
          </cell>
          <cell r="E1661" t="str">
            <v>Straight</v>
          </cell>
          <cell r="F1661" t="str">
            <v>Fixed</v>
          </cell>
          <cell r="I1661" t="str">
            <v>-</v>
          </cell>
          <cell r="J1661" t="str">
            <v>-</v>
          </cell>
          <cell r="K1661" t="str">
            <v>-</v>
          </cell>
          <cell r="L1661" t="str">
            <v>-</v>
          </cell>
          <cell r="M1661" t="str">
            <v>-</v>
          </cell>
          <cell r="N1661" t="str">
            <v>-</v>
          </cell>
          <cell r="O1661" t="str">
            <v>-</v>
          </cell>
          <cell r="P1661" t="str">
            <v>-</v>
          </cell>
          <cell r="Q1661" t="str">
            <v>-</v>
          </cell>
          <cell r="R1661" t="str">
            <v>-</v>
          </cell>
          <cell r="S1661">
            <v>92.7</v>
          </cell>
          <cell r="T1661" t="str">
            <v>-</v>
          </cell>
          <cell r="U1661" t="str">
            <v>-</v>
          </cell>
          <cell r="V1661" t="str">
            <v>-</v>
          </cell>
          <cell r="W1661" t="str">
            <v>-</v>
          </cell>
          <cell r="X1661" t="str">
            <v>Registered</v>
          </cell>
        </row>
        <row r="1662">
          <cell r="A1662" t="str">
            <v>TSFC09316A</v>
          </cell>
          <cell r="B1662">
            <v>0</v>
          </cell>
          <cell r="C1662">
            <v>39994</v>
          </cell>
          <cell r="D1662">
            <v>0.33</v>
          </cell>
          <cell r="E1662" t="str">
            <v>Straight</v>
          </cell>
          <cell r="F1662" t="str">
            <v>Fixed</v>
          </cell>
          <cell r="I1662" t="str">
            <v>-</v>
          </cell>
          <cell r="J1662" t="str">
            <v>-</v>
          </cell>
          <cell r="K1662" t="str">
            <v>-</v>
          </cell>
          <cell r="L1662" t="str">
            <v>-</v>
          </cell>
          <cell r="M1662" t="str">
            <v>-</v>
          </cell>
          <cell r="N1662" t="str">
            <v>-</v>
          </cell>
          <cell r="O1662" t="str">
            <v>-</v>
          </cell>
          <cell r="P1662" t="str">
            <v>-</v>
          </cell>
          <cell r="Q1662" t="str">
            <v>-</v>
          </cell>
          <cell r="R1662" t="str">
            <v>-</v>
          </cell>
          <cell r="S1662">
            <v>92.7</v>
          </cell>
          <cell r="T1662" t="str">
            <v>-</v>
          </cell>
          <cell r="U1662" t="str">
            <v>-</v>
          </cell>
          <cell r="V1662" t="str">
            <v>-</v>
          </cell>
          <cell r="W1662" t="str">
            <v>-</v>
          </cell>
          <cell r="X1662" t="str">
            <v>Registered</v>
          </cell>
        </row>
        <row r="1663">
          <cell r="A1663" t="str">
            <v>TSFC09316B</v>
          </cell>
          <cell r="B1663">
            <v>0</v>
          </cell>
          <cell r="C1663">
            <v>39994</v>
          </cell>
          <cell r="D1663">
            <v>0.33</v>
          </cell>
          <cell r="E1663" t="str">
            <v>Straight</v>
          </cell>
          <cell r="F1663" t="str">
            <v>Fixed</v>
          </cell>
          <cell r="I1663" t="str">
            <v>-</v>
          </cell>
          <cell r="J1663" t="str">
            <v>-</v>
          </cell>
          <cell r="K1663" t="str">
            <v>-</v>
          </cell>
          <cell r="L1663" t="str">
            <v>-</v>
          </cell>
          <cell r="M1663" t="str">
            <v>-</v>
          </cell>
          <cell r="N1663" t="str">
            <v>-</v>
          </cell>
          <cell r="O1663" t="str">
            <v>-</v>
          </cell>
          <cell r="P1663" t="str">
            <v>-</v>
          </cell>
          <cell r="Q1663" t="str">
            <v>-</v>
          </cell>
          <cell r="R1663" t="str">
            <v>-</v>
          </cell>
          <cell r="S1663">
            <v>92.7</v>
          </cell>
          <cell r="T1663" t="str">
            <v>-</v>
          </cell>
          <cell r="U1663" t="str">
            <v>-</v>
          </cell>
          <cell r="V1663" t="str">
            <v>-</v>
          </cell>
          <cell r="W1663" t="str">
            <v>-</v>
          </cell>
          <cell r="X1663" t="str">
            <v>Registered</v>
          </cell>
        </row>
        <row r="1664">
          <cell r="A1664" t="str">
            <v>TSFC09316C</v>
          </cell>
          <cell r="B1664">
            <v>0</v>
          </cell>
          <cell r="C1664">
            <v>39994</v>
          </cell>
          <cell r="D1664">
            <v>0.33</v>
          </cell>
          <cell r="E1664" t="str">
            <v>Straight</v>
          </cell>
          <cell r="F1664" t="str">
            <v>Fixed</v>
          </cell>
          <cell r="I1664" t="str">
            <v>-</v>
          </cell>
          <cell r="J1664" t="str">
            <v>-</v>
          </cell>
          <cell r="K1664" t="str">
            <v>-</v>
          </cell>
          <cell r="L1664" t="str">
            <v>-</v>
          </cell>
          <cell r="M1664" t="str">
            <v>-</v>
          </cell>
          <cell r="N1664" t="str">
            <v>-</v>
          </cell>
          <cell r="O1664" t="str">
            <v>-</v>
          </cell>
          <cell r="P1664" t="str">
            <v>-</v>
          </cell>
          <cell r="Q1664" t="str">
            <v>-</v>
          </cell>
          <cell r="R1664" t="str">
            <v>-</v>
          </cell>
          <cell r="S1664">
            <v>92.7</v>
          </cell>
          <cell r="T1664" t="str">
            <v>-</v>
          </cell>
          <cell r="U1664" t="str">
            <v>-</v>
          </cell>
          <cell r="V1664" t="str">
            <v>-</v>
          </cell>
          <cell r="W1664" t="str">
            <v>-</v>
          </cell>
          <cell r="X1664" t="str">
            <v>Registered</v>
          </cell>
        </row>
        <row r="1665">
          <cell r="A1665" t="str">
            <v>TSFC09317A</v>
          </cell>
          <cell r="B1665">
            <v>0</v>
          </cell>
          <cell r="C1665">
            <v>39994</v>
          </cell>
          <cell r="D1665">
            <v>0.33</v>
          </cell>
          <cell r="E1665" t="str">
            <v>Straight</v>
          </cell>
          <cell r="F1665" t="str">
            <v>Fixed</v>
          </cell>
          <cell r="I1665" t="str">
            <v>-</v>
          </cell>
          <cell r="J1665" t="str">
            <v>-</v>
          </cell>
          <cell r="K1665" t="str">
            <v>-</v>
          </cell>
          <cell r="L1665" t="str">
            <v>-</v>
          </cell>
          <cell r="M1665" t="str">
            <v>-</v>
          </cell>
          <cell r="N1665" t="str">
            <v>-</v>
          </cell>
          <cell r="O1665" t="str">
            <v>-</v>
          </cell>
          <cell r="P1665" t="str">
            <v>-</v>
          </cell>
          <cell r="Q1665" t="str">
            <v>-</v>
          </cell>
          <cell r="R1665" t="str">
            <v>-</v>
          </cell>
          <cell r="S1665">
            <v>92.7</v>
          </cell>
          <cell r="T1665" t="str">
            <v>-</v>
          </cell>
          <cell r="U1665" t="str">
            <v>-</v>
          </cell>
          <cell r="V1665" t="str">
            <v>-</v>
          </cell>
          <cell r="W1665" t="str">
            <v>-</v>
          </cell>
          <cell r="X1665" t="str">
            <v>Registered</v>
          </cell>
        </row>
        <row r="1666">
          <cell r="A1666" t="str">
            <v>TSFC09318A</v>
          </cell>
          <cell r="B1666">
            <v>0</v>
          </cell>
          <cell r="C1666">
            <v>39994</v>
          </cell>
          <cell r="D1666">
            <v>0.33</v>
          </cell>
          <cell r="E1666" t="str">
            <v>Straight</v>
          </cell>
          <cell r="F1666" t="str">
            <v>Fixed</v>
          </cell>
          <cell r="I1666" t="str">
            <v>-</v>
          </cell>
          <cell r="J1666" t="str">
            <v>-</v>
          </cell>
          <cell r="K1666" t="str">
            <v>-</v>
          </cell>
          <cell r="L1666" t="str">
            <v>-</v>
          </cell>
          <cell r="M1666" t="str">
            <v>-</v>
          </cell>
          <cell r="N1666" t="str">
            <v>-</v>
          </cell>
          <cell r="O1666" t="str">
            <v>-</v>
          </cell>
          <cell r="P1666" t="str">
            <v>-</v>
          </cell>
          <cell r="Q1666" t="str">
            <v>-</v>
          </cell>
          <cell r="R1666" t="str">
            <v>-</v>
          </cell>
          <cell r="S1666">
            <v>92.7</v>
          </cell>
          <cell r="T1666" t="str">
            <v>-</v>
          </cell>
          <cell r="U1666" t="str">
            <v>-</v>
          </cell>
          <cell r="V1666" t="str">
            <v>-</v>
          </cell>
          <cell r="W1666" t="str">
            <v>-</v>
          </cell>
          <cell r="X1666" t="str">
            <v>Registered</v>
          </cell>
        </row>
        <row r="1667">
          <cell r="A1667" t="str">
            <v>TSFC09318B</v>
          </cell>
          <cell r="B1667">
            <v>0</v>
          </cell>
          <cell r="C1667">
            <v>39994</v>
          </cell>
          <cell r="D1667">
            <v>0.33</v>
          </cell>
          <cell r="E1667" t="str">
            <v>Straight</v>
          </cell>
          <cell r="F1667" t="str">
            <v>Fixed</v>
          </cell>
          <cell r="I1667" t="str">
            <v>-</v>
          </cell>
          <cell r="J1667" t="str">
            <v>-</v>
          </cell>
          <cell r="K1667" t="str">
            <v>-</v>
          </cell>
          <cell r="L1667" t="str">
            <v>-</v>
          </cell>
          <cell r="M1667" t="str">
            <v>-</v>
          </cell>
          <cell r="N1667" t="str">
            <v>-</v>
          </cell>
          <cell r="O1667" t="str">
            <v>-</v>
          </cell>
          <cell r="P1667" t="str">
            <v>-</v>
          </cell>
          <cell r="Q1667" t="str">
            <v>-</v>
          </cell>
          <cell r="R1667" t="str">
            <v>-</v>
          </cell>
          <cell r="S1667">
            <v>92.7</v>
          </cell>
          <cell r="T1667" t="str">
            <v>-</v>
          </cell>
          <cell r="U1667" t="str">
            <v>-</v>
          </cell>
          <cell r="V1667" t="str">
            <v>-</v>
          </cell>
          <cell r="W1667" t="str">
            <v>-</v>
          </cell>
          <cell r="X1667" t="str">
            <v>Registered</v>
          </cell>
        </row>
        <row r="1668">
          <cell r="A1668" t="str">
            <v>TSFC09319A</v>
          </cell>
          <cell r="B1668">
            <v>0</v>
          </cell>
          <cell r="C1668">
            <v>39994</v>
          </cell>
          <cell r="D1668">
            <v>0.33</v>
          </cell>
          <cell r="E1668" t="str">
            <v>Straight</v>
          </cell>
          <cell r="F1668" t="str">
            <v>Fixed</v>
          </cell>
          <cell r="I1668" t="str">
            <v>-</v>
          </cell>
          <cell r="J1668" t="str">
            <v>-</v>
          </cell>
          <cell r="K1668" t="str">
            <v>-</v>
          </cell>
          <cell r="L1668" t="str">
            <v>-</v>
          </cell>
          <cell r="M1668" t="str">
            <v>-</v>
          </cell>
          <cell r="N1668" t="str">
            <v>-</v>
          </cell>
          <cell r="O1668" t="str">
            <v>-</v>
          </cell>
          <cell r="P1668" t="str">
            <v>-</v>
          </cell>
          <cell r="Q1668" t="str">
            <v>-</v>
          </cell>
          <cell r="R1668" t="str">
            <v>-</v>
          </cell>
          <cell r="S1668">
            <v>92.7</v>
          </cell>
          <cell r="T1668" t="str">
            <v>-</v>
          </cell>
          <cell r="U1668" t="str">
            <v>-</v>
          </cell>
          <cell r="V1668" t="str">
            <v>-</v>
          </cell>
          <cell r="W1668" t="str">
            <v>-</v>
          </cell>
          <cell r="X1668" t="str">
            <v>Registered</v>
          </cell>
        </row>
        <row r="1669">
          <cell r="A1669" t="str">
            <v>TSFC09320A</v>
          </cell>
          <cell r="B1669">
            <v>0</v>
          </cell>
          <cell r="C1669">
            <v>39994</v>
          </cell>
          <cell r="D1669">
            <v>0.33</v>
          </cell>
          <cell r="E1669" t="str">
            <v>Straight</v>
          </cell>
          <cell r="F1669" t="str">
            <v>Fixed</v>
          </cell>
          <cell r="I1669" t="str">
            <v>-</v>
          </cell>
          <cell r="J1669" t="str">
            <v>-</v>
          </cell>
          <cell r="K1669" t="str">
            <v>-</v>
          </cell>
          <cell r="L1669" t="str">
            <v>-</v>
          </cell>
          <cell r="M1669" t="str">
            <v>-</v>
          </cell>
          <cell r="N1669" t="str">
            <v>-</v>
          </cell>
          <cell r="O1669" t="str">
            <v>-</v>
          </cell>
          <cell r="P1669" t="str">
            <v>-</v>
          </cell>
          <cell r="Q1669" t="str">
            <v>-</v>
          </cell>
          <cell r="R1669" t="str">
            <v>-</v>
          </cell>
          <cell r="S1669">
            <v>92.7</v>
          </cell>
          <cell r="T1669" t="str">
            <v>-</v>
          </cell>
          <cell r="U1669" t="str">
            <v>-</v>
          </cell>
          <cell r="V1669" t="str">
            <v>-</v>
          </cell>
          <cell r="W1669" t="str">
            <v>-</v>
          </cell>
          <cell r="X1669" t="str">
            <v>Registered</v>
          </cell>
        </row>
        <row r="1670">
          <cell r="A1670" t="str">
            <v>TSFC09323A</v>
          </cell>
          <cell r="B1670">
            <v>0</v>
          </cell>
          <cell r="C1670">
            <v>39994</v>
          </cell>
          <cell r="D1670">
            <v>0.33</v>
          </cell>
          <cell r="E1670" t="str">
            <v>Straight</v>
          </cell>
          <cell r="F1670" t="str">
            <v>Fixed</v>
          </cell>
          <cell r="I1670" t="str">
            <v>-</v>
          </cell>
          <cell r="J1670" t="str">
            <v>-</v>
          </cell>
          <cell r="K1670" t="str">
            <v>-</v>
          </cell>
          <cell r="L1670" t="str">
            <v>-</v>
          </cell>
          <cell r="M1670" t="str">
            <v>-</v>
          </cell>
          <cell r="N1670" t="str">
            <v>-</v>
          </cell>
          <cell r="O1670" t="str">
            <v>-</v>
          </cell>
          <cell r="P1670" t="str">
            <v>-</v>
          </cell>
          <cell r="Q1670" t="str">
            <v>-</v>
          </cell>
          <cell r="R1670" t="str">
            <v>-</v>
          </cell>
          <cell r="S1670">
            <v>92.7</v>
          </cell>
          <cell r="T1670" t="str">
            <v>-</v>
          </cell>
          <cell r="U1670" t="str">
            <v>-</v>
          </cell>
          <cell r="V1670" t="str">
            <v>-</v>
          </cell>
          <cell r="W1670" t="str">
            <v>-</v>
          </cell>
          <cell r="X1670" t="str">
            <v>Registered</v>
          </cell>
        </row>
        <row r="1671">
          <cell r="A1671" t="str">
            <v>TSFC09327A</v>
          </cell>
          <cell r="B1671">
            <v>0</v>
          </cell>
          <cell r="C1671">
            <v>39994</v>
          </cell>
          <cell r="D1671">
            <v>0.33</v>
          </cell>
          <cell r="E1671" t="str">
            <v>Straight</v>
          </cell>
          <cell r="F1671" t="str">
            <v>Fixed</v>
          </cell>
          <cell r="I1671" t="str">
            <v>-</v>
          </cell>
          <cell r="J1671" t="str">
            <v>-</v>
          </cell>
          <cell r="K1671" t="str">
            <v>-</v>
          </cell>
          <cell r="L1671" t="str">
            <v>-</v>
          </cell>
          <cell r="M1671" t="str">
            <v>-</v>
          </cell>
          <cell r="N1671" t="str">
            <v>-</v>
          </cell>
          <cell r="O1671" t="str">
            <v>-</v>
          </cell>
          <cell r="P1671" t="str">
            <v>-</v>
          </cell>
          <cell r="Q1671" t="str">
            <v>-</v>
          </cell>
          <cell r="R1671" t="str">
            <v>-</v>
          </cell>
          <cell r="S1671">
            <v>92.7</v>
          </cell>
          <cell r="T1671" t="str">
            <v>-</v>
          </cell>
          <cell r="U1671" t="str">
            <v>-</v>
          </cell>
          <cell r="V1671" t="str">
            <v>-</v>
          </cell>
          <cell r="W1671" t="str">
            <v>-</v>
          </cell>
          <cell r="X1671" t="str">
            <v>Registered</v>
          </cell>
        </row>
        <row r="1672">
          <cell r="A1672" t="str">
            <v>TSFC09331A</v>
          </cell>
          <cell r="B1672">
            <v>0</v>
          </cell>
          <cell r="C1672">
            <v>39994</v>
          </cell>
          <cell r="D1672">
            <v>0.33</v>
          </cell>
          <cell r="E1672" t="str">
            <v>Straight</v>
          </cell>
          <cell r="F1672" t="str">
            <v>Fixed</v>
          </cell>
          <cell r="I1672" t="str">
            <v>-</v>
          </cell>
          <cell r="J1672" t="str">
            <v>-</v>
          </cell>
          <cell r="K1672" t="str">
            <v>-</v>
          </cell>
          <cell r="L1672" t="str">
            <v>-</v>
          </cell>
          <cell r="M1672" t="str">
            <v>-</v>
          </cell>
          <cell r="N1672" t="str">
            <v>-</v>
          </cell>
          <cell r="O1672" t="str">
            <v>-</v>
          </cell>
          <cell r="P1672" t="str">
            <v>-</v>
          </cell>
          <cell r="Q1672" t="str">
            <v>-</v>
          </cell>
          <cell r="R1672" t="str">
            <v>-</v>
          </cell>
          <cell r="S1672">
            <v>92.7</v>
          </cell>
          <cell r="T1672" t="str">
            <v>-</v>
          </cell>
          <cell r="U1672" t="str">
            <v>-</v>
          </cell>
          <cell r="V1672" t="str">
            <v>-</v>
          </cell>
          <cell r="W1672" t="str">
            <v>-</v>
          </cell>
          <cell r="X1672" t="str">
            <v>Registered</v>
          </cell>
        </row>
        <row r="1673">
          <cell r="A1673" t="str">
            <v>TSFC09401A</v>
          </cell>
          <cell r="B1673">
            <v>0</v>
          </cell>
          <cell r="C1673">
            <v>39994</v>
          </cell>
          <cell r="D1673">
            <v>0.33</v>
          </cell>
          <cell r="E1673" t="str">
            <v>Straight</v>
          </cell>
          <cell r="F1673" t="str">
            <v>Fixed</v>
          </cell>
          <cell r="I1673" t="str">
            <v>-</v>
          </cell>
          <cell r="J1673" t="str">
            <v>-</v>
          </cell>
          <cell r="K1673" t="str">
            <v>-</v>
          </cell>
          <cell r="L1673" t="str">
            <v>-</v>
          </cell>
          <cell r="M1673" t="str">
            <v>-</v>
          </cell>
          <cell r="N1673" t="str">
            <v>-</v>
          </cell>
          <cell r="O1673" t="str">
            <v>-</v>
          </cell>
          <cell r="P1673" t="str">
            <v>-</v>
          </cell>
          <cell r="Q1673" t="str">
            <v>-</v>
          </cell>
          <cell r="R1673" t="str">
            <v>-</v>
          </cell>
          <cell r="S1673">
            <v>92.7</v>
          </cell>
          <cell r="T1673" t="str">
            <v>-</v>
          </cell>
          <cell r="U1673" t="str">
            <v>-</v>
          </cell>
          <cell r="V1673" t="str">
            <v>-</v>
          </cell>
          <cell r="W1673" t="str">
            <v>-</v>
          </cell>
          <cell r="X1673" t="str">
            <v>Registered</v>
          </cell>
        </row>
        <row r="1674">
          <cell r="A1674" t="str">
            <v>TSFC09401B</v>
          </cell>
          <cell r="B1674">
            <v>0</v>
          </cell>
          <cell r="C1674">
            <v>39994</v>
          </cell>
          <cell r="D1674">
            <v>0.33</v>
          </cell>
          <cell r="E1674" t="str">
            <v>Straight</v>
          </cell>
          <cell r="F1674" t="str">
            <v>Fixed</v>
          </cell>
          <cell r="I1674" t="str">
            <v>-</v>
          </cell>
          <cell r="J1674" t="str">
            <v>-</v>
          </cell>
          <cell r="K1674" t="str">
            <v>-</v>
          </cell>
          <cell r="L1674" t="str">
            <v>-</v>
          </cell>
          <cell r="M1674" t="str">
            <v>-</v>
          </cell>
          <cell r="N1674" t="str">
            <v>-</v>
          </cell>
          <cell r="O1674" t="str">
            <v>-</v>
          </cell>
          <cell r="P1674" t="str">
            <v>-</v>
          </cell>
          <cell r="Q1674" t="str">
            <v>-</v>
          </cell>
          <cell r="R1674" t="str">
            <v>-</v>
          </cell>
          <cell r="S1674">
            <v>92.7</v>
          </cell>
          <cell r="T1674" t="str">
            <v>-</v>
          </cell>
          <cell r="U1674" t="str">
            <v>-</v>
          </cell>
          <cell r="V1674" t="str">
            <v>-</v>
          </cell>
          <cell r="W1674" t="str">
            <v>-</v>
          </cell>
          <cell r="X1674" t="str">
            <v>Registered</v>
          </cell>
        </row>
        <row r="1675">
          <cell r="A1675" t="str">
            <v>TSFC09401C</v>
          </cell>
          <cell r="B1675">
            <v>0</v>
          </cell>
          <cell r="C1675">
            <v>39994</v>
          </cell>
          <cell r="D1675">
            <v>0.33</v>
          </cell>
          <cell r="E1675" t="str">
            <v>Straight</v>
          </cell>
          <cell r="F1675" t="str">
            <v>Fixed</v>
          </cell>
          <cell r="I1675" t="str">
            <v>-</v>
          </cell>
          <cell r="J1675" t="str">
            <v>-</v>
          </cell>
          <cell r="K1675" t="str">
            <v>-</v>
          </cell>
          <cell r="L1675" t="str">
            <v>-</v>
          </cell>
          <cell r="M1675" t="str">
            <v>-</v>
          </cell>
          <cell r="N1675" t="str">
            <v>-</v>
          </cell>
          <cell r="O1675" t="str">
            <v>-</v>
          </cell>
          <cell r="P1675" t="str">
            <v>-</v>
          </cell>
          <cell r="Q1675" t="str">
            <v>-</v>
          </cell>
          <cell r="R1675" t="str">
            <v>-</v>
          </cell>
          <cell r="S1675">
            <v>92.7</v>
          </cell>
          <cell r="T1675" t="str">
            <v>-</v>
          </cell>
          <cell r="U1675" t="str">
            <v>-</v>
          </cell>
          <cell r="V1675" t="str">
            <v>-</v>
          </cell>
          <cell r="W1675" t="str">
            <v>-</v>
          </cell>
          <cell r="X1675" t="str">
            <v>Registered</v>
          </cell>
        </row>
        <row r="1676">
          <cell r="A1676" t="str">
            <v>TSFC09402A</v>
          </cell>
          <cell r="B1676">
            <v>0</v>
          </cell>
          <cell r="C1676">
            <v>39994</v>
          </cell>
          <cell r="D1676">
            <v>0.33</v>
          </cell>
          <cell r="E1676" t="str">
            <v>Straight</v>
          </cell>
          <cell r="F1676" t="str">
            <v>Fixed</v>
          </cell>
          <cell r="I1676" t="str">
            <v>-</v>
          </cell>
          <cell r="J1676" t="str">
            <v>-</v>
          </cell>
          <cell r="K1676" t="str">
            <v>-</v>
          </cell>
          <cell r="L1676" t="str">
            <v>-</v>
          </cell>
          <cell r="M1676" t="str">
            <v>-</v>
          </cell>
          <cell r="N1676" t="str">
            <v>-</v>
          </cell>
          <cell r="O1676" t="str">
            <v>-</v>
          </cell>
          <cell r="P1676" t="str">
            <v>-</v>
          </cell>
          <cell r="Q1676" t="str">
            <v>-</v>
          </cell>
          <cell r="R1676" t="str">
            <v>-</v>
          </cell>
          <cell r="S1676">
            <v>92.7</v>
          </cell>
          <cell r="T1676" t="str">
            <v>-</v>
          </cell>
          <cell r="U1676" t="str">
            <v>-</v>
          </cell>
          <cell r="V1676" t="str">
            <v>-</v>
          </cell>
          <cell r="W1676" t="str">
            <v>-</v>
          </cell>
          <cell r="X1676" t="str">
            <v>Registered</v>
          </cell>
        </row>
        <row r="1677">
          <cell r="A1677" t="str">
            <v>TSFC09407A</v>
          </cell>
          <cell r="B1677">
            <v>0</v>
          </cell>
          <cell r="C1677">
            <v>39994</v>
          </cell>
          <cell r="D1677">
            <v>0.33</v>
          </cell>
          <cell r="E1677" t="str">
            <v>Straight</v>
          </cell>
          <cell r="F1677" t="str">
            <v>Fixed</v>
          </cell>
          <cell r="I1677" t="str">
            <v>-</v>
          </cell>
          <cell r="J1677" t="str">
            <v>-</v>
          </cell>
          <cell r="K1677" t="str">
            <v>-</v>
          </cell>
          <cell r="L1677" t="str">
            <v>-</v>
          </cell>
          <cell r="M1677" t="str">
            <v>-</v>
          </cell>
          <cell r="N1677" t="str">
            <v>-</v>
          </cell>
          <cell r="O1677" t="str">
            <v>-</v>
          </cell>
          <cell r="P1677" t="str">
            <v>-</v>
          </cell>
          <cell r="Q1677" t="str">
            <v>-</v>
          </cell>
          <cell r="R1677" t="str">
            <v>-</v>
          </cell>
          <cell r="S1677">
            <v>92.7</v>
          </cell>
          <cell r="T1677" t="str">
            <v>-</v>
          </cell>
          <cell r="U1677" t="str">
            <v>-</v>
          </cell>
          <cell r="V1677" t="str">
            <v>-</v>
          </cell>
          <cell r="W1677" t="str">
            <v>-</v>
          </cell>
          <cell r="X1677" t="str">
            <v>Registered</v>
          </cell>
        </row>
        <row r="1678">
          <cell r="A1678" t="str">
            <v>TSFC09407B</v>
          </cell>
          <cell r="B1678">
            <v>0</v>
          </cell>
          <cell r="C1678">
            <v>39994</v>
          </cell>
          <cell r="D1678">
            <v>0.33</v>
          </cell>
          <cell r="E1678" t="str">
            <v>Straight</v>
          </cell>
          <cell r="F1678" t="str">
            <v>Fixed</v>
          </cell>
          <cell r="I1678" t="str">
            <v>-</v>
          </cell>
          <cell r="J1678" t="str">
            <v>-</v>
          </cell>
          <cell r="K1678" t="str">
            <v>-</v>
          </cell>
          <cell r="L1678" t="str">
            <v>-</v>
          </cell>
          <cell r="M1678" t="str">
            <v>-</v>
          </cell>
          <cell r="N1678" t="str">
            <v>-</v>
          </cell>
          <cell r="O1678" t="str">
            <v>-</v>
          </cell>
          <cell r="P1678" t="str">
            <v>-</v>
          </cell>
          <cell r="Q1678" t="str">
            <v>-</v>
          </cell>
          <cell r="R1678" t="str">
            <v>-</v>
          </cell>
          <cell r="S1678">
            <v>92.7</v>
          </cell>
          <cell r="T1678" t="str">
            <v>-</v>
          </cell>
          <cell r="U1678" t="str">
            <v>-</v>
          </cell>
          <cell r="V1678" t="str">
            <v>-</v>
          </cell>
          <cell r="W1678" t="str">
            <v>-</v>
          </cell>
          <cell r="X1678" t="str">
            <v>Registered</v>
          </cell>
        </row>
        <row r="1679">
          <cell r="A1679" t="str">
            <v>TSFC09408A</v>
          </cell>
          <cell r="B1679">
            <v>0</v>
          </cell>
          <cell r="C1679">
            <v>39994</v>
          </cell>
          <cell r="D1679">
            <v>0.33</v>
          </cell>
          <cell r="E1679" t="str">
            <v>Straight</v>
          </cell>
          <cell r="F1679" t="str">
            <v>Fixed</v>
          </cell>
          <cell r="I1679" t="str">
            <v>-</v>
          </cell>
          <cell r="J1679" t="str">
            <v>-</v>
          </cell>
          <cell r="K1679" t="str">
            <v>-</v>
          </cell>
          <cell r="L1679" t="str">
            <v>-</v>
          </cell>
          <cell r="M1679" t="str">
            <v>-</v>
          </cell>
          <cell r="N1679" t="str">
            <v>-</v>
          </cell>
          <cell r="O1679" t="str">
            <v>-</v>
          </cell>
          <cell r="P1679" t="str">
            <v>-</v>
          </cell>
          <cell r="Q1679" t="str">
            <v>-</v>
          </cell>
          <cell r="R1679" t="str">
            <v>-</v>
          </cell>
          <cell r="S1679">
            <v>92.7</v>
          </cell>
          <cell r="T1679" t="str">
            <v>-</v>
          </cell>
          <cell r="U1679" t="str">
            <v>-</v>
          </cell>
          <cell r="V1679" t="str">
            <v>-</v>
          </cell>
          <cell r="W1679" t="str">
            <v>-</v>
          </cell>
          <cell r="X1679" t="str">
            <v>Registered</v>
          </cell>
        </row>
        <row r="1680">
          <cell r="A1680" t="str">
            <v>TSFC09409A</v>
          </cell>
          <cell r="B1680">
            <v>0</v>
          </cell>
          <cell r="C1680">
            <v>39994</v>
          </cell>
          <cell r="D1680">
            <v>0.33</v>
          </cell>
          <cell r="E1680" t="str">
            <v>Straight</v>
          </cell>
          <cell r="F1680" t="str">
            <v>Fixed</v>
          </cell>
          <cell r="I1680" t="str">
            <v>-</v>
          </cell>
          <cell r="J1680" t="str">
            <v>-</v>
          </cell>
          <cell r="K1680" t="str">
            <v>-</v>
          </cell>
          <cell r="L1680" t="str">
            <v>-</v>
          </cell>
          <cell r="M1680" t="str">
            <v>-</v>
          </cell>
          <cell r="N1680" t="str">
            <v>-</v>
          </cell>
          <cell r="O1680" t="str">
            <v>-</v>
          </cell>
          <cell r="P1680" t="str">
            <v>-</v>
          </cell>
          <cell r="Q1680" t="str">
            <v>-</v>
          </cell>
          <cell r="R1680" t="str">
            <v>-</v>
          </cell>
          <cell r="S1680">
            <v>92.7</v>
          </cell>
          <cell r="T1680" t="str">
            <v>-</v>
          </cell>
          <cell r="U1680" t="str">
            <v>-</v>
          </cell>
          <cell r="V1680" t="str">
            <v>-</v>
          </cell>
          <cell r="W1680" t="str">
            <v>-</v>
          </cell>
          <cell r="X1680" t="str">
            <v>Registered</v>
          </cell>
        </row>
        <row r="1681">
          <cell r="A1681" t="str">
            <v>TSFC09409B</v>
          </cell>
          <cell r="B1681">
            <v>0</v>
          </cell>
          <cell r="C1681">
            <v>39994</v>
          </cell>
          <cell r="D1681">
            <v>0.33</v>
          </cell>
          <cell r="E1681" t="str">
            <v>Straight</v>
          </cell>
          <cell r="F1681" t="str">
            <v>Fixed</v>
          </cell>
          <cell r="I1681" t="str">
            <v>-</v>
          </cell>
          <cell r="J1681" t="str">
            <v>-</v>
          </cell>
          <cell r="K1681" t="str">
            <v>-</v>
          </cell>
          <cell r="L1681" t="str">
            <v>-</v>
          </cell>
          <cell r="M1681" t="str">
            <v>-</v>
          </cell>
          <cell r="N1681" t="str">
            <v>-</v>
          </cell>
          <cell r="O1681" t="str">
            <v>-</v>
          </cell>
          <cell r="P1681" t="str">
            <v>-</v>
          </cell>
          <cell r="Q1681" t="str">
            <v>-</v>
          </cell>
          <cell r="R1681" t="str">
            <v>-</v>
          </cell>
          <cell r="S1681">
            <v>92.7</v>
          </cell>
          <cell r="T1681" t="str">
            <v>-</v>
          </cell>
          <cell r="U1681" t="str">
            <v>-</v>
          </cell>
          <cell r="V1681" t="str">
            <v>-</v>
          </cell>
          <cell r="W1681" t="str">
            <v>-</v>
          </cell>
          <cell r="X1681" t="str">
            <v>Registered</v>
          </cell>
        </row>
        <row r="1682">
          <cell r="A1682" t="str">
            <v>TSFC09416A</v>
          </cell>
          <cell r="B1682">
            <v>0</v>
          </cell>
          <cell r="C1682">
            <v>39994</v>
          </cell>
          <cell r="D1682">
            <v>0.33</v>
          </cell>
          <cell r="E1682" t="str">
            <v>Straight</v>
          </cell>
          <cell r="F1682" t="str">
            <v>Fixed</v>
          </cell>
          <cell r="I1682" t="str">
            <v>-</v>
          </cell>
          <cell r="J1682" t="str">
            <v>-</v>
          </cell>
          <cell r="K1682" t="str">
            <v>-</v>
          </cell>
          <cell r="L1682" t="str">
            <v>-</v>
          </cell>
          <cell r="M1682" t="str">
            <v>-</v>
          </cell>
          <cell r="N1682" t="str">
            <v>-</v>
          </cell>
          <cell r="O1682" t="str">
            <v>-</v>
          </cell>
          <cell r="P1682" t="str">
            <v>-</v>
          </cell>
          <cell r="Q1682" t="str">
            <v>-</v>
          </cell>
          <cell r="R1682" t="str">
            <v>-</v>
          </cell>
          <cell r="S1682">
            <v>92.7</v>
          </cell>
          <cell r="T1682" t="str">
            <v>-</v>
          </cell>
          <cell r="U1682" t="str">
            <v>-</v>
          </cell>
          <cell r="V1682" t="str">
            <v>-</v>
          </cell>
          <cell r="W1682" t="str">
            <v>-</v>
          </cell>
          <cell r="X1682" t="str">
            <v>Registered</v>
          </cell>
        </row>
        <row r="1683">
          <cell r="A1683" t="str">
            <v>TSFC09417A</v>
          </cell>
          <cell r="B1683">
            <v>0</v>
          </cell>
          <cell r="C1683">
            <v>39994</v>
          </cell>
          <cell r="D1683">
            <v>0.33</v>
          </cell>
          <cell r="E1683" t="str">
            <v>Straight</v>
          </cell>
          <cell r="F1683" t="str">
            <v>Fixed</v>
          </cell>
          <cell r="I1683" t="str">
            <v>-</v>
          </cell>
          <cell r="J1683" t="str">
            <v>-</v>
          </cell>
          <cell r="K1683" t="str">
            <v>-</v>
          </cell>
          <cell r="L1683" t="str">
            <v>-</v>
          </cell>
          <cell r="M1683" t="str">
            <v>-</v>
          </cell>
          <cell r="N1683" t="str">
            <v>-</v>
          </cell>
          <cell r="O1683" t="str">
            <v>-</v>
          </cell>
          <cell r="P1683" t="str">
            <v>-</v>
          </cell>
          <cell r="Q1683" t="str">
            <v>-</v>
          </cell>
          <cell r="R1683" t="str">
            <v>-</v>
          </cell>
          <cell r="S1683">
            <v>92.7</v>
          </cell>
          <cell r="T1683" t="str">
            <v>-</v>
          </cell>
          <cell r="U1683" t="str">
            <v>-</v>
          </cell>
          <cell r="V1683" t="str">
            <v>-</v>
          </cell>
          <cell r="W1683" t="str">
            <v>-</v>
          </cell>
          <cell r="X1683" t="str">
            <v>Registered</v>
          </cell>
        </row>
        <row r="1684">
          <cell r="A1684" t="str">
            <v>TSFC09420A</v>
          </cell>
          <cell r="B1684">
            <v>0</v>
          </cell>
          <cell r="C1684">
            <v>39994</v>
          </cell>
          <cell r="D1684">
            <v>0.33</v>
          </cell>
          <cell r="E1684" t="str">
            <v>Straight</v>
          </cell>
          <cell r="F1684" t="str">
            <v>Fixed</v>
          </cell>
          <cell r="I1684" t="str">
            <v>-</v>
          </cell>
          <cell r="J1684" t="str">
            <v>-</v>
          </cell>
          <cell r="K1684" t="str">
            <v>-</v>
          </cell>
          <cell r="L1684" t="str">
            <v>-</v>
          </cell>
          <cell r="M1684" t="str">
            <v>-</v>
          </cell>
          <cell r="N1684" t="str">
            <v>-</v>
          </cell>
          <cell r="O1684" t="str">
            <v>-</v>
          </cell>
          <cell r="P1684" t="str">
            <v>-</v>
          </cell>
          <cell r="Q1684" t="str">
            <v>-</v>
          </cell>
          <cell r="R1684" t="str">
            <v>-</v>
          </cell>
          <cell r="S1684">
            <v>92.7</v>
          </cell>
          <cell r="T1684" t="str">
            <v>-</v>
          </cell>
          <cell r="U1684" t="str">
            <v>-</v>
          </cell>
          <cell r="V1684" t="str">
            <v>-</v>
          </cell>
          <cell r="W1684" t="str">
            <v>-</v>
          </cell>
          <cell r="X1684" t="str">
            <v>Registered</v>
          </cell>
        </row>
        <row r="1685">
          <cell r="A1685" t="str">
            <v>TSFC09423A</v>
          </cell>
          <cell r="B1685">
            <v>0</v>
          </cell>
          <cell r="C1685">
            <v>39994</v>
          </cell>
          <cell r="D1685">
            <v>0.33</v>
          </cell>
          <cell r="E1685" t="str">
            <v>Straight</v>
          </cell>
          <cell r="F1685" t="str">
            <v>Fixed</v>
          </cell>
          <cell r="I1685" t="str">
            <v>-</v>
          </cell>
          <cell r="J1685" t="str">
            <v>-</v>
          </cell>
          <cell r="K1685" t="str">
            <v>-</v>
          </cell>
          <cell r="L1685" t="str">
            <v>-</v>
          </cell>
          <cell r="M1685" t="str">
            <v>-</v>
          </cell>
          <cell r="N1685" t="str">
            <v>-</v>
          </cell>
          <cell r="O1685" t="str">
            <v>-</v>
          </cell>
          <cell r="P1685" t="str">
            <v>-</v>
          </cell>
          <cell r="Q1685" t="str">
            <v>-</v>
          </cell>
          <cell r="R1685" t="str">
            <v>-</v>
          </cell>
          <cell r="S1685">
            <v>92.7</v>
          </cell>
          <cell r="T1685" t="str">
            <v>-</v>
          </cell>
          <cell r="U1685" t="str">
            <v>-</v>
          </cell>
          <cell r="V1685" t="str">
            <v>-</v>
          </cell>
          <cell r="W1685" t="str">
            <v>-</v>
          </cell>
          <cell r="X1685" t="str">
            <v>Registered</v>
          </cell>
        </row>
        <row r="1686">
          <cell r="A1686" t="str">
            <v>TSFC09423B</v>
          </cell>
          <cell r="B1686">
            <v>0</v>
          </cell>
          <cell r="C1686">
            <v>39994</v>
          </cell>
          <cell r="D1686">
            <v>0.33</v>
          </cell>
          <cell r="E1686" t="str">
            <v>Straight</v>
          </cell>
          <cell r="F1686" t="str">
            <v>Fixed</v>
          </cell>
          <cell r="I1686" t="str">
            <v>-</v>
          </cell>
          <cell r="J1686" t="str">
            <v>-</v>
          </cell>
          <cell r="K1686" t="str">
            <v>-</v>
          </cell>
          <cell r="L1686" t="str">
            <v>-</v>
          </cell>
          <cell r="M1686" t="str">
            <v>-</v>
          </cell>
          <cell r="N1686" t="str">
            <v>-</v>
          </cell>
          <cell r="O1686" t="str">
            <v>-</v>
          </cell>
          <cell r="P1686" t="str">
            <v>-</v>
          </cell>
          <cell r="Q1686" t="str">
            <v>-</v>
          </cell>
          <cell r="R1686" t="str">
            <v>-</v>
          </cell>
          <cell r="S1686">
            <v>92.7</v>
          </cell>
          <cell r="T1686" t="str">
            <v>-</v>
          </cell>
          <cell r="U1686" t="str">
            <v>-</v>
          </cell>
          <cell r="V1686" t="str">
            <v>-</v>
          </cell>
          <cell r="W1686" t="str">
            <v>-</v>
          </cell>
          <cell r="X1686" t="str">
            <v>Registered</v>
          </cell>
        </row>
        <row r="1687">
          <cell r="A1687" t="str">
            <v>TSFC09428A</v>
          </cell>
          <cell r="B1687">
            <v>0</v>
          </cell>
          <cell r="C1687">
            <v>39994</v>
          </cell>
          <cell r="D1687">
            <v>0.33</v>
          </cell>
          <cell r="E1687" t="str">
            <v>Straight</v>
          </cell>
          <cell r="F1687" t="str">
            <v>Fixed</v>
          </cell>
          <cell r="I1687" t="str">
            <v>-</v>
          </cell>
          <cell r="J1687" t="str">
            <v>-</v>
          </cell>
          <cell r="K1687" t="str">
            <v>-</v>
          </cell>
          <cell r="L1687" t="str">
            <v>-</v>
          </cell>
          <cell r="M1687" t="str">
            <v>-</v>
          </cell>
          <cell r="N1687" t="str">
            <v>-</v>
          </cell>
          <cell r="O1687" t="str">
            <v>-</v>
          </cell>
          <cell r="P1687" t="str">
            <v>-</v>
          </cell>
          <cell r="Q1687" t="str">
            <v>-</v>
          </cell>
          <cell r="R1687" t="str">
            <v>-</v>
          </cell>
          <cell r="S1687">
            <v>92.7</v>
          </cell>
          <cell r="T1687" t="str">
            <v>-</v>
          </cell>
          <cell r="U1687" t="str">
            <v>-</v>
          </cell>
          <cell r="V1687" t="str">
            <v>-</v>
          </cell>
          <cell r="W1687" t="str">
            <v>-</v>
          </cell>
          <cell r="X1687" t="str">
            <v>Registered</v>
          </cell>
        </row>
        <row r="1688">
          <cell r="A1688" t="str">
            <v>TSFC09429A</v>
          </cell>
          <cell r="B1688">
            <v>0</v>
          </cell>
          <cell r="C1688">
            <v>39994</v>
          </cell>
          <cell r="D1688">
            <v>0.33</v>
          </cell>
          <cell r="E1688" t="str">
            <v>Straight</v>
          </cell>
          <cell r="F1688" t="str">
            <v>Fixed</v>
          </cell>
          <cell r="I1688" t="str">
            <v>-</v>
          </cell>
          <cell r="J1688" t="str">
            <v>-</v>
          </cell>
          <cell r="K1688" t="str">
            <v>-</v>
          </cell>
          <cell r="L1688" t="str">
            <v>-</v>
          </cell>
          <cell r="M1688" t="str">
            <v>-</v>
          </cell>
          <cell r="N1688" t="str">
            <v>-</v>
          </cell>
          <cell r="O1688" t="str">
            <v>-</v>
          </cell>
          <cell r="P1688" t="str">
            <v>-</v>
          </cell>
          <cell r="Q1688" t="str">
            <v>-</v>
          </cell>
          <cell r="R1688" t="str">
            <v>-</v>
          </cell>
          <cell r="S1688">
            <v>92.7</v>
          </cell>
          <cell r="T1688" t="str">
            <v>-</v>
          </cell>
          <cell r="U1688" t="str">
            <v>-</v>
          </cell>
          <cell r="V1688" t="str">
            <v>-</v>
          </cell>
          <cell r="W1688" t="str">
            <v>-</v>
          </cell>
          <cell r="X1688" t="str">
            <v>Registered</v>
          </cell>
        </row>
        <row r="1689">
          <cell r="A1689" t="str">
            <v>TSFC09429B</v>
          </cell>
          <cell r="B1689">
            <v>0</v>
          </cell>
          <cell r="C1689">
            <v>39994</v>
          </cell>
          <cell r="D1689">
            <v>0.33</v>
          </cell>
          <cell r="E1689" t="str">
            <v>Straight</v>
          </cell>
          <cell r="F1689" t="str">
            <v>Fixed</v>
          </cell>
          <cell r="I1689" t="str">
            <v>-</v>
          </cell>
          <cell r="J1689" t="str">
            <v>-</v>
          </cell>
          <cell r="K1689" t="str">
            <v>-</v>
          </cell>
          <cell r="L1689" t="str">
            <v>-</v>
          </cell>
          <cell r="M1689" t="str">
            <v>-</v>
          </cell>
          <cell r="N1689" t="str">
            <v>-</v>
          </cell>
          <cell r="O1689" t="str">
            <v>-</v>
          </cell>
          <cell r="P1689" t="str">
            <v>-</v>
          </cell>
          <cell r="Q1689" t="str">
            <v>-</v>
          </cell>
          <cell r="R1689" t="str">
            <v>-</v>
          </cell>
          <cell r="S1689">
            <v>92.7</v>
          </cell>
          <cell r="T1689" t="str">
            <v>-</v>
          </cell>
          <cell r="U1689" t="str">
            <v>-</v>
          </cell>
          <cell r="V1689" t="str">
            <v>-</v>
          </cell>
          <cell r="W1689" t="str">
            <v>-</v>
          </cell>
          <cell r="X1689" t="str">
            <v>Registered</v>
          </cell>
        </row>
        <row r="1690">
          <cell r="A1690" t="str">
            <v>TSFC09508A</v>
          </cell>
          <cell r="B1690">
            <v>0</v>
          </cell>
          <cell r="C1690">
            <v>39994</v>
          </cell>
          <cell r="D1690">
            <v>0.33</v>
          </cell>
          <cell r="E1690" t="str">
            <v>Straight</v>
          </cell>
          <cell r="F1690" t="str">
            <v>Fixed</v>
          </cell>
          <cell r="I1690" t="str">
            <v>-</v>
          </cell>
          <cell r="J1690" t="str">
            <v>-</v>
          </cell>
          <cell r="K1690" t="str">
            <v>-</v>
          </cell>
          <cell r="L1690" t="str">
            <v>-</v>
          </cell>
          <cell r="M1690" t="str">
            <v>-</v>
          </cell>
          <cell r="N1690" t="str">
            <v>-</v>
          </cell>
          <cell r="O1690" t="str">
            <v>-</v>
          </cell>
          <cell r="P1690" t="str">
            <v>-</v>
          </cell>
          <cell r="Q1690" t="str">
            <v>-</v>
          </cell>
          <cell r="R1690" t="str">
            <v>-</v>
          </cell>
          <cell r="S1690">
            <v>92.7</v>
          </cell>
          <cell r="T1690" t="str">
            <v>-</v>
          </cell>
          <cell r="U1690" t="str">
            <v>-</v>
          </cell>
          <cell r="V1690" t="str">
            <v>-</v>
          </cell>
          <cell r="W1690" t="str">
            <v>-</v>
          </cell>
          <cell r="X1690" t="str">
            <v>Registered</v>
          </cell>
        </row>
        <row r="1691">
          <cell r="A1691" t="str">
            <v>TSFC09702A</v>
          </cell>
          <cell r="B1691">
            <v>0</v>
          </cell>
          <cell r="C1691">
            <v>39994</v>
          </cell>
          <cell r="D1691">
            <v>0.33</v>
          </cell>
          <cell r="E1691" t="str">
            <v>Straight</v>
          </cell>
          <cell r="F1691" t="str">
            <v>Fixed</v>
          </cell>
          <cell r="I1691" t="str">
            <v>-</v>
          </cell>
          <cell r="J1691" t="str">
            <v>-</v>
          </cell>
          <cell r="K1691" t="str">
            <v>-</v>
          </cell>
          <cell r="L1691" t="str">
            <v>-</v>
          </cell>
          <cell r="M1691" t="str">
            <v>-</v>
          </cell>
          <cell r="N1691" t="str">
            <v>-</v>
          </cell>
          <cell r="O1691" t="str">
            <v>-</v>
          </cell>
          <cell r="P1691" t="str">
            <v>-</v>
          </cell>
          <cell r="Q1691" t="str">
            <v>-</v>
          </cell>
          <cell r="R1691" t="str">
            <v>-</v>
          </cell>
          <cell r="S1691">
            <v>92.7</v>
          </cell>
          <cell r="T1691" t="str">
            <v>-</v>
          </cell>
          <cell r="U1691" t="str">
            <v>-</v>
          </cell>
          <cell r="V1691" t="str">
            <v>-</v>
          </cell>
          <cell r="W1691" t="str">
            <v>-</v>
          </cell>
          <cell r="X1691" t="str">
            <v>Registered</v>
          </cell>
        </row>
        <row r="1692">
          <cell r="A1692" t="str">
            <v>TSFC09713A</v>
          </cell>
          <cell r="B1692">
            <v>0</v>
          </cell>
          <cell r="C1692">
            <v>39994</v>
          </cell>
          <cell r="D1692">
            <v>0.33</v>
          </cell>
          <cell r="E1692" t="str">
            <v>Straight</v>
          </cell>
          <cell r="F1692" t="str">
            <v>Fixed</v>
          </cell>
          <cell r="I1692" t="str">
            <v>-</v>
          </cell>
          <cell r="J1692" t="str">
            <v>-</v>
          </cell>
          <cell r="K1692" t="str">
            <v>-</v>
          </cell>
          <cell r="L1692" t="str">
            <v>-</v>
          </cell>
          <cell r="M1692" t="str">
            <v>-</v>
          </cell>
          <cell r="N1692" t="str">
            <v>-</v>
          </cell>
          <cell r="O1692" t="str">
            <v>-</v>
          </cell>
          <cell r="P1692" t="str">
            <v>-</v>
          </cell>
          <cell r="Q1692" t="str">
            <v>-</v>
          </cell>
          <cell r="R1692" t="str">
            <v>-</v>
          </cell>
          <cell r="S1692">
            <v>92.7</v>
          </cell>
          <cell r="T1692" t="str">
            <v>-</v>
          </cell>
          <cell r="U1692" t="str">
            <v>-</v>
          </cell>
          <cell r="V1692" t="str">
            <v>-</v>
          </cell>
          <cell r="W1692" t="str">
            <v>-</v>
          </cell>
          <cell r="X1692" t="str">
            <v>Registered</v>
          </cell>
        </row>
        <row r="1693">
          <cell r="A1693" t="str">
            <v>Foreign Bonds</v>
          </cell>
        </row>
        <row r="1694">
          <cell r="A1694" t="str">
            <v>ADB105A</v>
          </cell>
          <cell r="B1694">
            <v>3.87</v>
          </cell>
          <cell r="C1694">
            <v>40322</v>
          </cell>
          <cell r="D1694">
            <v>1.23</v>
          </cell>
          <cell r="E1694" t="str">
            <v>Straight</v>
          </cell>
          <cell r="F1694" t="str">
            <v>Fixed</v>
          </cell>
          <cell r="I1694">
            <v>39861</v>
          </cell>
          <cell r="J1694">
            <v>2.9</v>
          </cell>
          <cell r="K1694">
            <v>39128</v>
          </cell>
          <cell r="L1694">
            <v>4.8049999999999997</v>
          </cell>
          <cell r="M1694">
            <v>5</v>
          </cell>
          <cell r="N1694">
            <v>4.76</v>
          </cell>
          <cell r="O1694">
            <v>2.7835890000000001</v>
          </cell>
          <cell r="P1694">
            <v>131.82221200000001</v>
          </cell>
          <cell r="Q1694">
            <v>2.7835890000000001</v>
          </cell>
          <cell r="R1694" t="str">
            <v>-</v>
          </cell>
          <cell r="S1694">
            <v>101.317488</v>
          </cell>
          <cell r="T1694">
            <v>1.0284660000000001</v>
          </cell>
          <cell r="U1694">
            <v>1.1855850000000001</v>
          </cell>
          <cell r="V1694">
            <v>2.0122819999999999</v>
          </cell>
          <cell r="W1694">
            <v>1000</v>
          </cell>
          <cell r="X1694" t="str">
            <v>Registered</v>
          </cell>
        </row>
        <row r="1695">
          <cell r="A1695" t="str">
            <v>ADB119A</v>
          </cell>
          <cell r="B1695">
            <v>5.34</v>
          </cell>
          <cell r="C1695">
            <v>40804</v>
          </cell>
          <cell r="D1695">
            <v>2.5499999999999998</v>
          </cell>
          <cell r="E1695" t="str">
            <v>Straight</v>
          </cell>
          <cell r="F1695" t="str">
            <v>Fixed</v>
          </cell>
          <cell r="H1695" t="str">
            <v>AAA(tha)</v>
          </cell>
          <cell r="I1695">
            <v>39535</v>
          </cell>
          <cell r="J1695">
            <v>3.5449999999999999</v>
          </cell>
          <cell r="K1695" t="str">
            <v>-</v>
          </cell>
          <cell r="L1695" t="str">
            <v>-</v>
          </cell>
          <cell r="M1695" t="str">
            <v>-</v>
          </cell>
          <cell r="N1695" t="str">
            <v>-</v>
          </cell>
          <cell r="O1695">
            <v>3.1796869999999999</v>
          </cell>
          <cell r="P1695">
            <v>142</v>
          </cell>
          <cell r="Q1695">
            <v>3.1796869999999999</v>
          </cell>
          <cell r="R1695" t="str">
            <v>-</v>
          </cell>
          <cell r="S1695">
            <v>105.264802</v>
          </cell>
          <cell r="T1695">
            <v>2.3993419999999999</v>
          </cell>
          <cell r="U1695">
            <v>2.327677</v>
          </cell>
          <cell r="V1695">
            <v>6.8569100000000001</v>
          </cell>
          <cell r="W1695">
            <v>1000</v>
          </cell>
          <cell r="X1695" t="str">
            <v>Registered</v>
          </cell>
        </row>
        <row r="1696">
          <cell r="A1696" t="str">
            <v>ADB169A</v>
          </cell>
          <cell r="B1696">
            <v>5.54</v>
          </cell>
          <cell r="C1696">
            <v>42631</v>
          </cell>
          <cell r="D1696">
            <v>7.56</v>
          </cell>
          <cell r="E1696" t="str">
            <v>Straight</v>
          </cell>
          <cell r="F1696" t="str">
            <v>Fixed</v>
          </cell>
          <cell r="H1696" t="str">
            <v>AAA(tha)</v>
          </cell>
          <cell r="I1696">
            <v>39752</v>
          </cell>
          <cell r="J1696">
            <v>4.8499999999999996</v>
          </cell>
          <cell r="K1696" t="str">
            <v>-</v>
          </cell>
          <cell r="L1696" t="str">
            <v>-</v>
          </cell>
          <cell r="M1696" t="str">
            <v>-</v>
          </cell>
          <cell r="N1696" t="str">
            <v>-</v>
          </cell>
          <cell r="O1696">
            <v>4.6628109999999996</v>
          </cell>
          <cell r="P1696">
            <v>134</v>
          </cell>
          <cell r="Q1696">
            <v>4.6628109999999996</v>
          </cell>
          <cell r="R1696" t="str">
            <v>-</v>
          </cell>
          <cell r="S1696">
            <v>105.546981</v>
          </cell>
          <cell r="T1696">
            <v>2.4892050000000001</v>
          </cell>
          <cell r="U1696">
            <v>6.0228429999999999</v>
          </cell>
          <cell r="V1696">
            <v>44.411605999999999</v>
          </cell>
          <cell r="W1696">
            <v>1000</v>
          </cell>
          <cell r="X1696" t="str">
            <v>Registered</v>
          </cell>
        </row>
        <row r="1697">
          <cell r="A1697" t="str">
            <v>AFD116A</v>
          </cell>
          <cell r="B1697">
            <v>5.51</v>
          </cell>
          <cell r="C1697">
            <v>40724</v>
          </cell>
          <cell r="D1697">
            <v>2.33</v>
          </cell>
          <cell r="E1697" t="str">
            <v>Straight</v>
          </cell>
          <cell r="F1697" t="str">
            <v>Fixed</v>
          </cell>
          <cell r="I1697">
            <v>39643</v>
          </cell>
          <cell r="J1697">
            <v>5.4</v>
          </cell>
          <cell r="K1697" t="str">
            <v>-</v>
          </cell>
          <cell r="L1697" t="str">
            <v>-</v>
          </cell>
          <cell r="M1697" t="str">
            <v>-</v>
          </cell>
          <cell r="N1697" t="str">
            <v>-</v>
          </cell>
          <cell r="O1697">
            <v>2.3849309999999999</v>
          </cell>
          <cell r="P1697">
            <v>69</v>
          </cell>
          <cell r="Q1697">
            <v>2.3849309999999999</v>
          </cell>
          <cell r="R1697" t="str">
            <v>-</v>
          </cell>
          <cell r="S1697">
            <v>107.05037799999999</v>
          </cell>
          <cell r="T1697">
            <v>0.92084900000000003</v>
          </cell>
          <cell r="U1697">
            <v>2.1804079999999999</v>
          </cell>
          <cell r="V1697">
            <v>6.0002240000000002</v>
          </cell>
          <cell r="W1697">
            <v>1000</v>
          </cell>
          <cell r="X1697" t="str">
            <v>Registered</v>
          </cell>
        </row>
        <row r="1698">
          <cell r="A1698" t="str">
            <v>CABE17DA</v>
          </cell>
          <cell r="B1698">
            <v>5.97</v>
          </cell>
          <cell r="C1698">
            <v>43080</v>
          </cell>
          <cell r="D1698">
            <v>8.7899999999999991</v>
          </cell>
          <cell r="E1698" t="str">
            <v>Straight</v>
          </cell>
          <cell r="F1698" t="str">
            <v>Fixed</v>
          </cell>
          <cell r="H1698" t="str">
            <v>AA+(tha)</v>
          </cell>
          <cell r="I1698" t="str">
            <v>-</v>
          </cell>
          <cell r="J1698" t="str">
            <v>-</v>
          </cell>
          <cell r="K1698" t="str">
            <v>-</v>
          </cell>
          <cell r="L1698" t="str">
            <v>-</v>
          </cell>
          <cell r="M1698" t="str">
            <v>-</v>
          </cell>
          <cell r="N1698" t="str">
            <v>-</v>
          </cell>
          <cell r="O1698">
            <v>4.5865600000000004</v>
          </cell>
          <cell r="P1698">
            <v>93</v>
          </cell>
          <cell r="Q1698">
            <v>4.5865600000000004</v>
          </cell>
          <cell r="R1698" t="str">
            <v>-</v>
          </cell>
          <cell r="S1698">
            <v>109.906041</v>
          </cell>
          <cell r="T1698">
            <v>1.3084929999999999</v>
          </cell>
          <cell r="U1698">
            <v>6.8189190000000002</v>
          </cell>
          <cell r="V1698">
            <v>57.098788999999996</v>
          </cell>
          <cell r="W1698">
            <v>1000</v>
          </cell>
          <cell r="X1698" t="str">
            <v>Registered</v>
          </cell>
        </row>
        <row r="1699">
          <cell r="A1699" t="str">
            <v>CAR119A</v>
          </cell>
          <cell r="B1699">
            <v>5.12</v>
          </cell>
          <cell r="C1699">
            <v>40788</v>
          </cell>
          <cell r="D1699">
            <v>2.5099999999999998</v>
          </cell>
          <cell r="E1699" t="str">
            <v>Straight</v>
          </cell>
          <cell r="F1699" t="str">
            <v>Fixed</v>
          </cell>
          <cell r="H1699" t="str">
            <v>AAA(tha)</v>
          </cell>
          <cell r="I1699" t="str">
            <v>-</v>
          </cell>
          <cell r="J1699" t="str">
            <v>-</v>
          </cell>
          <cell r="K1699" t="str">
            <v>-</v>
          </cell>
          <cell r="L1699" t="str">
            <v>-</v>
          </cell>
          <cell r="M1699" t="str">
            <v>-</v>
          </cell>
          <cell r="N1699" t="str">
            <v>-</v>
          </cell>
          <cell r="O1699">
            <v>2.9674520000000002</v>
          </cell>
          <cell r="P1699">
            <v>122</v>
          </cell>
          <cell r="Q1699">
            <v>2.9674520000000002</v>
          </cell>
          <cell r="R1699" t="str">
            <v>-</v>
          </cell>
          <cell r="S1699">
            <v>105.15543</v>
          </cell>
          <cell r="T1699">
            <v>-1.4027E-2</v>
          </cell>
          <cell r="U1699">
            <v>2.3496670000000002</v>
          </cell>
          <cell r="V1699">
            <v>6.8380330000000002</v>
          </cell>
          <cell r="W1699">
            <v>1000</v>
          </cell>
          <cell r="X1699" t="str">
            <v>Registered</v>
          </cell>
        </row>
        <row r="1700">
          <cell r="A1700" t="str">
            <v>CITI117A</v>
          </cell>
          <cell r="B1700">
            <v>6.18</v>
          </cell>
          <cell r="C1700">
            <v>40728</v>
          </cell>
          <cell r="D1700">
            <v>2.34</v>
          </cell>
          <cell r="E1700" t="str">
            <v>Straight</v>
          </cell>
          <cell r="F1700" t="str">
            <v>Fixed</v>
          </cell>
          <cell r="I1700" t="str">
            <v>-</v>
          </cell>
          <cell r="J1700" t="str">
            <v>-</v>
          </cell>
          <cell r="K1700" t="str">
            <v>-</v>
          </cell>
          <cell r="L1700" t="str">
            <v>-</v>
          </cell>
          <cell r="M1700" t="str">
            <v>-</v>
          </cell>
          <cell r="N1700" t="str">
            <v>-</v>
          </cell>
          <cell r="O1700">
            <v>3.3253059999999999</v>
          </cell>
          <cell r="P1700">
            <v>164</v>
          </cell>
          <cell r="Q1700">
            <v>3.3253059999999999</v>
          </cell>
          <cell r="R1700" t="str">
            <v>-</v>
          </cell>
          <cell r="S1700">
            <v>106.381063</v>
          </cell>
          <cell r="T1700">
            <v>1.0328219999999999</v>
          </cell>
          <cell r="U1700">
            <v>2.164085</v>
          </cell>
          <cell r="V1700">
            <v>5.9352220000000004</v>
          </cell>
          <cell r="W1700">
            <v>1000</v>
          </cell>
          <cell r="X1700" t="str">
            <v>Registered</v>
          </cell>
        </row>
        <row r="1701">
          <cell r="A1701" t="str">
            <v>CITI11DA</v>
          </cell>
          <cell r="B1701">
            <v>5.14</v>
          </cell>
          <cell r="C1701">
            <v>40883</v>
          </cell>
          <cell r="D1701">
            <v>2.77</v>
          </cell>
          <cell r="E1701" t="str">
            <v>Straight</v>
          </cell>
          <cell r="F1701" t="str">
            <v>Fixed</v>
          </cell>
          <cell r="I1701">
            <v>39471</v>
          </cell>
          <cell r="J1701">
            <v>4.25</v>
          </cell>
          <cell r="K1701" t="str">
            <v>-</v>
          </cell>
          <cell r="L1701" t="str">
            <v>-</v>
          </cell>
          <cell r="M1701" t="str">
            <v>-</v>
          </cell>
          <cell r="N1701" t="str">
            <v>-</v>
          </cell>
          <cell r="O1701">
            <v>3.4998550000000002</v>
          </cell>
          <cell r="P1701">
            <v>165</v>
          </cell>
          <cell r="Q1701">
            <v>3.4998550000000002</v>
          </cell>
          <cell r="R1701" t="str">
            <v>-</v>
          </cell>
          <cell r="S1701">
            <v>104.289467</v>
          </cell>
          <cell r="T1701">
            <v>1.1969860000000001</v>
          </cell>
          <cell r="U1701">
            <v>2.5442809999999998</v>
          </cell>
          <cell r="V1701">
            <v>8.0090199999999996</v>
          </cell>
          <cell r="W1701">
            <v>1000</v>
          </cell>
          <cell r="X1701" t="str">
            <v>Registered</v>
          </cell>
        </row>
        <row r="1702">
          <cell r="A1702" t="str">
            <v>CITI144A</v>
          </cell>
          <cell r="B1702">
            <v>4.5199999999999996</v>
          </cell>
          <cell r="C1702">
            <v>41733</v>
          </cell>
          <cell r="D1702">
            <v>5.0999999999999996</v>
          </cell>
          <cell r="E1702" t="str">
            <v>Straight</v>
          </cell>
          <cell r="F1702" t="str">
            <v>Fixed</v>
          </cell>
          <cell r="I1702" t="str">
            <v>-</v>
          </cell>
          <cell r="J1702" t="str">
            <v>-</v>
          </cell>
          <cell r="K1702" t="str">
            <v>-</v>
          </cell>
          <cell r="L1702" t="str">
            <v>-</v>
          </cell>
          <cell r="M1702" t="str">
            <v>-</v>
          </cell>
          <cell r="N1702" t="str">
            <v>-</v>
          </cell>
          <cell r="O1702">
            <v>4.524521</v>
          </cell>
          <cell r="P1702">
            <v>185</v>
          </cell>
          <cell r="Q1702">
            <v>4.524521</v>
          </cell>
          <cell r="R1702" t="str">
            <v>-</v>
          </cell>
          <cell r="S1702">
            <v>99.981988999999999</v>
          </cell>
          <cell r="T1702">
            <v>1.832767</v>
          </cell>
          <cell r="U1702">
            <v>4.4238010000000001</v>
          </cell>
          <cell r="V1702">
            <v>23.364318000000001</v>
          </cell>
          <cell r="W1702">
            <v>1000</v>
          </cell>
          <cell r="X1702" t="str">
            <v>Registered</v>
          </cell>
        </row>
        <row r="1703">
          <cell r="A1703" t="str">
            <v>CITI174A</v>
          </cell>
          <cell r="B1703">
            <v>4.68</v>
          </cell>
          <cell r="C1703">
            <v>42829</v>
          </cell>
          <cell r="D1703">
            <v>8.1</v>
          </cell>
          <cell r="E1703" t="str">
            <v>Straight</v>
          </cell>
          <cell r="F1703" t="str">
            <v>Fixed</v>
          </cell>
          <cell r="I1703" t="str">
            <v>-</v>
          </cell>
          <cell r="J1703" t="str">
            <v>-</v>
          </cell>
          <cell r="K1703" t="str">
            <v>-</v>
          </cell>
          <cell r="L1703" t="str">
            <v>-</v>
          </cell>
          <cell r="M1703" t="str">
            <v>-</v>
          </cell>
          <cell r="N1703" t="str">
            <v>-</v>
          </cell>
          <cell r="O1703">
            <v>5.6318239999999999</v>
          </cell>
          <cell r="P1703">
            <v>215</v>
          </cell>
          <cell r="Q1703">
            <v>5.6318239999999999</v>
          </cell>
          <cell r="R1703" t="str">
            <v>-</v>
          </cell>
          <cell r="S1703">
            <v>93.882561999999993</v>
          </cell>
          <cell r="T1703">
            <v>1.8976440000000001</v>
          </cell>
          <cell r="U1703">
            <v>6.4644789999999999</v>
          </cell>
          <cell r="V1703">
            <v>50.756168000000002</v>
          </cell>
          <cell r="W1703">
            <v>1000</v>
          </cell>
          <cell r="X1703" t="str">
            <v>Registered</v>
          </cell>
        </row>
        <row r="1704">
          <cell r="A1704" t="str">
            <v>DBAK116A</v>
          </cell>
          <cell r="B1704">
            <v>5.73</v>
          </cell>
          <cell r="C1704">
            <v>40713</v>
          </cell>
          <cell r="D1704">
            <v>2.2999999999999998</v>
          </cell>
          <cell r="E1704" t="str">
            <v>Straight</v>
          </cell>
          <cell r="F1704" t="str">
            <v>Fixed</v>
          </cell>
          <cell r="I1704" t="str">
            <v>-</v>
          </cell>
          <cell r="J1704" t="str">
            <v>-</v>
          </cell>
          <cell r="K1704" t="str">
            <v>-</v>
          </cell>
          <cell r="L1704" t="str">
            <v>-</v>
          </cell>
          <cell r="M1704" t="str">
            <v>-</v>
          </cell>
          <cell r="N1704" t="str">
            <v>-</v>
          </cell>
          <cell r="O1704">
            <v>2.4355440000000002</v>
          </cell>
          <cell r="P1704">
            <v>75</v>
          </cell>
          <cell r="Q1704">
            <v>2.4355440000000002</v>
          </cell>
          <cell r="R1704" t="str">
            <v>-</v>
          </cell>
          <cell r="S1704">
            <v>107.33359</v>
          </cell>
          <cell r="T1704">
            <v>1.130301</v>
          </cell>
          <cell r="U1704">
            <v>2.1456970000000002</v>
          </cell>
          <cell r="V1704">
            <v>5.8380049999999999</v>
          </cell>
          <cell r="W1704">
            <v>1000</v>
          </cell>
          <cell r="X1704" t="str">
            <v>Registered</v>
          </cell>
        </row>
        <row r="1705">
          <cell r="A1705" t="str">
            <v>EBI144A</v>
          </cell>
          <cell r="B1705">
            <v>4.58</v>
          </cell>
          <cell r="C1705">
            <v>41734</v>
          </cell>
          <cell r="D1705">
            <v>5.0999999999999996</v>
          </cell>
          <cell r="E1705" t="str">
            <v>Straight</v>
          </cell>
          <cell r="F1705" t="str">
            <v>Fixed</v>
          </cell>
          <cell r="I1705">
            <v>39266</v>
          </cell>
          <cell r="J1705">
            <v>4.7699999999999996</v>
          </cell>
          <cell r="K1705" t="str">
            <v>-</v>
          </cell>
          <cell r="L1705" t="str">
            <v>-</v>
          </cell>
          <cell r="M1705" t="str">
            <v>-</v>
          </cell>
          <cell r="N1705" t="str">
            <v>-</v>
          </cell>
          <cell r="O1705">
            <v>3.4473180000000001</v>
          </cell>
          <cell r="P1705">
            <v>75</v>
          </cell>
          <cell r="Q1705">
            <v>3.4473180000000001</v>
          </cell>
          <cell r="R1705" t="str">
            <v>-</v>
          </cell>
          <cell r="S1705">
            <v>105.255409</v>
          </cell>
          <cell r="T1705">
            <v>1.8445480000000001</v>
          </cell>
          <cell r="U1705">
            <v>4.4617139999999997</v>
          </cell>
          <cell r="V1705">
            <v>23.712019000000002</v>
          </cell>
          <cell r="W1705">
            <v>1000</v>
          </cell>
          <cell r="X1705" t="str">
            <v>Registered</v>
          </cell>
        </row>
        <row r="1706">
          <cell r="A1706" t="str">
            <v>JBIC109A</v>
          </cell>
          <cell r="B1706">
            <v>4.78</v>
          </cell>
          <cell r="C1706">
            <v>40428</v>
          </cell>
          <cell r="D1706">
            <v>1.52</v>
          </cell>
          <cell r="E1706" t="str">
            <v>Straight</v>
          </cell>
          <cell r="F1706" t="str">
            <v>Fixed</v>
          </cell>
          <cell r="I1706">
            <v>39778</v>
          </cell>
          <cell r="J1706">
            <v>4.1500000000000004</v>
          </cell>
          <cell r="K1706">
            <v>39036</v>
          </cell>
          <cell r="L1706">
            <v>5.18</v>
          </cell>
          <cell r="M1706">
            <v>5.55</v>
          </cell>
          <cell r="N1706">
            <v>5.0599999999999996</v>
          </cell>
          <cell r="O1706">
            <v>2.8849230000000001</v>
          </cell>
          <cell r="P1706">
            <v>135</v>
          </cell>
          <cell r="Q1706">
            <v>2.8849230000000001</v>
          </cell>
          <cell r="R1706" t="str">
            <v>-</v>
          </cell>
          <cell r="S1706">
            <v>102.792739</v>
          </cell>
          <cell r="T1706">
            <v>-7.8575000000000006E-2</v>
          </cell>
          <cell r="U1706">
            <v>1.4611350000000001</v>
          </cell>
          <cell r="V1706">
            <v>2.881726</v>
          </cell>
          <cell r="W1706">
            <v>1000</v>
          </cell>
          <cell r="X1706" t="str">
            <v>Registered</v>
          </cell>
        </row>
        <row r="1707">
          <cell r="A1707" t="str">
            <v>KBN135A</v>
          </cell>
          <cell r="B1707">
            <v>4.51</v>
          </cell>
          <cell r="C1707">
            <v>41407</v>
          </cell>
          <cell r="D1707">
            <v>4.2</v>
          </cell>
          <cell r="E1707" t="str">
            <v>Straight</v>
          </cell>
          <cell r="F1707" t="str">
            <v>Fixed</v>
          </cell>
          <cell r="I1707" t="str">
            <v>-</v>
          </cell>
          <cell r="J1707" t="str">
            <v>-</v>
          </cell>
          <cell r="K1707" t="str">
            <v>-</v>
          </cell>
          <cell r="L1707" t="str">
            <v>-</v>
          </cell>
          <cell r="M1707" t="str">
            <v>-</v>
          </cell>
          <cell r="N1707" t="str">
            <v>-</v>
          </cell>
          <cell r="O1707">
            <v>3.0047799999999998</v>
          </cell>
          <cell r="P1707">
            <v>50</v>
          </cell>
          <cell r="Q1707">
            <v>3.0047799999999998</v>
          </cell>
          <cell r="R1707" t="str">
            <v>-</v>
          </cell>
          <cell r="S1707">
            <v>105.912305</v>
          </cell>
          <cell r="T1707">
            <v>1.3344659999999999</v>
          </cell>
          <cell r="U1707">
            <v>3.7797010000000002</v>
          </cell>
          <cell r="V1707">
            <v>17.029592999999998</v>
          </cell>
          <cell r="W1707">
            <v>1000</v>
          </cell>
          <cell r="X1707" t="str">
            <v>Registered</v>
          </cell>
        </row>
        <row r="1708">
          <cell r="A1708" t="str">
            <v>KEXIM118A</v>
          </cell>
          <cell r="B1708">
            <v>5.39</v>
          </cell>
          <cell r="C1708">
            <v>40762</v>
          </cell>
          <cell r="D1708">
            <v>2.44</v>
          </cell>
          <cell r="E1708" t="str">
            <v>Straight</v>
          </cell>
          <cell r="F1708" t="str">
            <v>Fixed</v>
          </cell>
          <cell r="I1708">
            <v>39729</v>
          </cell>
          <cell r="J1708">
            <v>4.7699999999999996</v>
          </cell>
          <cell r="K1708" t="str">
            <v>-</v>
          </cell>
          <cell r="L1708" t="str">
            <v>-</v>
          </cell>
          <cell r="M1708" t="str">
            <v>-</v>
          </cell>
          <cell r="N1708" t="str">
            <v>-</v>
          </cell>
          <cell r="O1708">
            <v>3.0670009999999999</v>
          </cell>
          <cell r="P1708">
            <v>135</v>
          </cell>
          <cell r="Q1708">
            <v>3.0670009999999999</v>
          </cell>
          <cell r="R1708" t="str">
            <v>-</v>
          </cell>
          <cell r="S1708">
            <v>105.431765</v>
          </cell>
          <cell r="T1708">
            <v>0.32487700000000003</v>
          </cell>
          <cell r="U1708">
            <v>2.2768489999999999</v>
          </cell>
          <cell r="V1708">
            <v>6.4715100000000003</v>
          </cell>
          <cell r="W1708">
            <v>1000</v>
          </cell>
          <cell r="X1708" t="str">
            <v>Registered</v>
          </cell>
        </row>
        <row r="1709">
          <cell r="A1709" t="str">
            <v>KEXIM188A</v>
          </cell>
          <cell r="B1709">
            <v>6.28</v>
          </cell>
          <cell r="C1709">
            <v>43319</v>
          </cell>
          <cell r="D1709">
            <v>9.44</v>
          </cell>
          <cell r="E1709" t="str">
            <v>Straight</v>
          </cell>
          <cell r="F1709" t="str">
            <v>Fixed</v>
          </cell>
          <cell r="I1709">
            <v>39745</v>
          </cell>
          <cell r="J1709">
            <v>5.64</v>
          </cell>
          <cell r="K1709" t="str">
            <v>-</v>
          </cell>
          <cell r="L1709" t="str">
            <v>-</v>
          </cell>
          <cell r="M1709" t="str">
            <v>-</v>
          </cell>
          <cell r="N1709" t="str">
            <v>-</v>
          </cell>
          <cell r="O1709">
            <v>5.5616099999999999</v>
          </cell>
          <cell r="P1709">
            <v>185</v>
          </cell>
          <cell r="Q1709">
            <v>5.5616099999999999</v>
          </cell>
          <cell r="R1709" t="str">
            <v>-</v>
          </cell>
          <cell r="S1709">
            <v>105.24015900000001</v>
          </cell>
          <cell r="T1709">
            <v>0.378521</v>
          </cell>
          <cell r="U1709">
            <v>7.0988239999999996</v>
          </cell>
          <cell r="V1709">
            <v>62.508879999999998</v>
          </cell>
          <cell r="W1709">
            <v>1000</v>
          </cell>
          <cell r="X1709" t="str">
            <v>Registered</v>
          </cell>
        </row>
        <row r="1710">
          <cell r="A1710" t="str">
            <v>KFW108A</v>
          </cell>
          <cell r="B1710">
            <v>3.87</v>
          </cell>
          <cell r="C1710">
            <v>40396</v>
          </cell>
          <cell r="D1710">
            <v>1.43</v>
          </cell>
          <cell r="E1710" t="str">
            <v>Straight</v>
          </cell>
          <cell r="F1710" t="str">
            <v>Fixed</v>
          </cell>
          <cell r="I1710">
            <v>39849</v>
          </cell>
          <cell r="J1710">
            <v>2.21</v>
          </cell>
          <cell r="K1710" t="str">
            <v>-</v>
          </cell>
          <cell r="L1710" t="str">
            <v>-</v>
          </cell>
          <cell r="M1710" t="str">
            <v>-</v>
          </cell>
          <cell r="N1710" t="str">
            <v>-</v>
          </cell>
          <cell r="O1710">
            <v>2.5711330000000001</v>
          </cell>
          <cell r="P1710">
            <v>105</v>
          </cell>
          <cell r="Q1710">
            <v>2.5711330000000001</v>
          </cell>
          <cell r="R1710" t="str">
            <v>-</v>
          </cell>
          <cell r="S1710">
            <v>101.830287</v>
          </cell>
          <cell r="T1710">
            <v>0.243863</v>
          </cell>
          <cell r="U1710">
            <v>1.3870420000000001</v>
          </cell>
          <cell r="V1710">
            <v>2.6306250000000002</v>
          </cell>
          <cell r="W1710">
            <v>1000</v>
          </cell>
          <cell r="X1710" t="str">
            <v>Registered</v>
          </cell>
        </row>
        <row r="1711">
          <cell r="A1711" t="str">
            <v>SEK116A</v>
          </cell>
          <cell r="B1711">
            <v>5.64</v>
          </cell>
          <cell r="C1711">
            <v>40724</v>
          </cell>
          <cell r="D1711">
            <v>2.33</v>
          </cell>
          <cell r="E1711" t="str">
            <v>Straight</v>
          </cell>
          <cell r="F1711" t="str">
            <v>Fixed</v>
          </cell>
          <cell r="I1711" t="str">
            <v>-</v>
          </cell>
          <cell r="J1711" t="str">
            <v>-</v>
          </cell>
          <cell r="K1711" t="str">
            <v>-</v>
          </cell>
          <cell r="L1711" t="str">
            <v>-</v>
          </cell>
          <cell r="M1711" t="str">
            <v>-</v>
          </cell>
          <cell r="N1711" t="str">
            <v>-</v>
          </cell>
          <cell r="O1711">
            <v>2.2858749999999999</v>
          </cell>
          <cell r="P1711">
            <v>59</v>
          </cell>
          <cell r="Q1711">
            <v>2.2858749999999999</v>
          </cell>
          <cell r="R1711" t="str">
            <v>-</v>
          </cell>
          <cell r="S1711">
            <v>107.577521</v>
          </cell>
          <cell r="T1711">
            <v>0.94257500000000005</v>
          </cell>
          <cell r="U1711">
            <v>2.1790959999999999</v>
          </cell>
          <cell r="V1711">
            <v>5.9974670000000003</v>
          </cell>
          <cell r="W1711">
            <v>1000</v>
          </cell>
          <cell r="X1711" t="str">
            <v>Registered</v>
          </cell>
        </row>
        <row r="1712">
          <cell r="A1712" t="str">
            <v>Remark : The prices shown in the Clean Price Column of the Traded-by-price bonds are gross price, except TSFC issues.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S_Revise"/>
      <sheetName val="BS_Revise"/>
      <sheetName val="TB_Revise"/>
      <sheetName val="Trans_Revise"/>
      <sheetName val="Detail_AP_Jun"/>
      <sheetName val="Detail_AR_Jun"/>
      <sheetName val="Intest Exp."/>
      <sheetName val="Intest Income"/>
      <sheetName val="URL_Details"/>
    </sheetNames>
    <sheetDataSet>
      <sheetData sheetId="0" refreshError="1">
        <row r="7">
          <cell r="B7" t="str">
            <v>Operation service fee</v>
          </cell>
        </row>
        <row r="8">
          <cell r="B8" t="str">
            <v>Realized Gain/Loss on Exchange Rate</v>
          </cell>
        </row>
        <row r="9">
          <cell r="B9" t="str">
            <v>Unrealized Gain/Loss on Exchange Rate</v>
          </cell>
        </row>
        <row r="10">
          <cell r="B10" t="str">
            <v>Interest Income</v>
          </cell>
        </row>
        <row r="11">
          <cell r="B11" t="str">
            <v>TOTAL REVENUES</v>
          </cell>
        </row>
        <row r="13">
          <cell r="B13" t="str">
            <v>Financial Expenses for Loan</v>
          </cell>
        </row>
        <row r="14">
          <cell r="B14" t="str">
            <v>Operation service exp.</v>
          </cell>
        </row>
        <row r="15">
          <cell r="B15" t="str">
            <v>Arrangement Fee</v>
          </cell>
        </row>
        <row r="16">
          <cell r="B16" t="str">
            <v>Audit Fee</v>
          </cell>
        </row>
        <row r="17">
          <cell r="B17" t="str">
            <v>Bank Charge-Local</v>
          </cell>
        </row>
        <row r="18">
          <cell r="B18" t="str">
            <v>Other Fee</v>
          </cell>
        </row>
        <row r="19">
          <cell r="B19" t="str">
            <v>Consulting &amp; Professional fee</v>
          </cell>
        </row>
        <row r="23">
          <cell r="B23" t="str">
            <v>Interest Expenses-Others</v>
          </cell>
        </row>
      </sheetData>
      <sheetData sheetId="1" refreshError="1">
        <row r="9">
          <cell r="B9" t="str">
            <v>CASH ON HAND AT BANK</v>
          </cell>
        </row>
        <row r="10">
          <cell r="B10" t="str">
            <v>SHARE RECEIVABLE</v>
          </cell>
        </row>
        <row r="11">
          <cell r="B11" t="str">
            <v>ACCOUNT RECEIVABLE - OTHER</v>
          </cell>
        </row>
        <row r="12">
          <cell r="B12" t="str">
            <v>ACCOUNT RECEIVABLE - NSM</v>
          </cell>
        </row>
        <row r="13">
          <cell r="B13" t="str">
            <v>INTEREST RECEIVABLE</v>
          </cell>
        </row>
        <row r="18">
          <cell r="B18" t="str">
            <v>SECURED RECEIVABLE CONVERTIBLE</v>
          </cell>
        </row>
        <row r="19">
          <cell r="B19" t="str">
            <v>LONG TERM INVESTMENT - NSM</v>
          </cell>
        </row>
        <row r="20">
          <cell r="B20" t="str">
            <v>OTHER ASSETS</v>
          </cell>
        </row>
        <row r="27">
          <cell r="B27" t="str">
            <v>BANK OVERDRAFT</v>
          </cell>
        </row>
        <row r="28">
          <cell r="B28" t="str">
            <v>SHORT TERM SYNDICATED LOAN FROM UOB</v>
          </cell>
        </row>
        <row r="29">
          <cell r="B29" t="str">
            <v>SHORT TERM LOAN FROM DIRECTOR</v>
          </cell>
        </row>
        <row r="30">
          <cell r="B30" t="str">
            <v>ACCOUNT PAYABLE - OTHER</v>
          </cell>
        </row>
        <row r="31">
          <cell r="B31" t="str">
            <v xml:space="preserve">   - On City Holdings Limited</v>
          </cell>
        </row>
        <row r="32">
          <cell r="B32" t="str">
            <v xml:space="preserve">   - Big Run</v>
          </cell>
        </row>
        <row r="33">
          <cell r="B33" t="str">
            <v xml:space="preserve">   - SPH</v>
          </cell>
        </row>
        <row r="34">
          <cell r="B34" t="str">
            <v xml:space="preserve">   - Other</v>
          </cell>
        </row>
        <row r="35">
          <cell r="B35" t="str">
            <v>DUE TO PARENT COMPANY</v>
          </cell>
        </row>
        <row r="36">
          <cell r="B36" t="str">
            <v>ACCRUED INTEREST EXPENSE</v>
          </cell>
        </row>
        <row r="37">
          <cell r="B37" t="str">
            <v>ACCRUED OTHER FEE</v>
          </cell>
        </row>
        <row r="38">
          <cell r="B38" t="str">
            <v>OTHER LIABILITES</v>
          </cell>
        </row>
        <row r="44">
          <cell r="B44" t="str">
            <v>SHARE CAPITAL</v>
          </cell>
        </row>
        <row r="45">
          <cell r="B45" t="str">
            <v>RETAIN EARNING</v>
          </cell>
        </row>
        <row r="46">
          <cell r="B46" t="str">
            <v>UNREALISED LOSS ON REVALUATION</v>
          </cell>
        </row>
        <row r="47">
          <cell r="B47" t="str">
            <v>PROFIT(LOSS) FOR THE PERIOD</v>
          </cell>
        </row>
      </sheetData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  <sheetName val="YKKOLA01"/>
      <sheetName val="MFRG Report"/>
      <sheetName val="Financial Expense"/>
      <sheetName val="Sales Information"/>
      <sheetName val="Inventory Movement"/>
      <sheetName val="Variable Cost"/>
      <sheetName val="Non-Variable Cost"/>
      <sheetName val="Capital Spending"/>
      <sheetName val="Equity Plan"/>
      <sheetName val="Loan"/>
      <sheetName val="Financial &amp; ForEx"/>
      <sheetName val="Assumption"/>
      <sheetName val="Monthly Income Statement"/>
      <sheetName val="Balance Sheet"/>
      <sheetName val="Quarterly Income Statement"/>
      <sheetName val="C4-Monthly"/>
      <sheetName val="C4-Quarterly"/>
      <sheetName val="PE-C4"/>
      <sheetName val="DOWLEX-Monthly"/>
      <sheetName val="DOWLEX-Quarterly"/>
      <sheetName val="PE-DOWLEX"/>
      <sheetName val="ELITE-Monthly"/>
      <sheetName val="ELITE-Quarterly"/>
      <sheetName val="PE-ELIT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>
        <row r="10">
          <cell r="D10">
            <v>4.3</v>
          </cell>
        </row>
        <row r="11">
          <cell r="D11">
            <v>1</v>
          </cell>
        </row>
        <row r="12">
          <cell r="D12">
            <v>6</v>
          </cell>
        </row>
        <row r="13">
          <cell r="D13">
            <v>45</v>
          </cell>
        </row>
      </sheetData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73"/>
  <sheetViews>
    <sheetView showGridLines="0" view="pageBreakPreview" topLeftCell="A49" zoomScaleNormal="100" zoomScaleSheetLayoutView="100" workbookViewId="0">
      <selection activeCell="K56" sqref="K56"/>
    </sheetView>
  </sheetViews>
  <sheetFormatPr defaultColWidth="10.77734375" defaultRowHeight="24" customHeight="1"/>
  <cols>
    <col min="1" max="1" width="53.44140625" style="10" customWidth="1"/>
    <col min="2" max="2" width="7" style="10" customWidth="1"/>
    <col min="3" max="3" width="9.21875" style="20" bestFit="1" customWidth="1"/>
    <col min="4" max="4" width="1.21875" style="20" customWidth="1"/>
    <col min="5" max="5" width="19.21875" style="11" customWidth="1"/>
    <col min="6" max="6" width="1" style="11" customWidth="1"/>
    <col min="7" max="7" width="19.21875" style="5" customWidth="1"/>
    <col min="8" max="8" width="0.5546875" style="10" customWidth="1"/>
    <col min="9" max="9" width="12" style="10" bestFit="1" customWidth="1"/>
    <col min="10" max="10" width="22" style="10" customWidth="1"/>
    <col min="11" max="11" width="10.77734375" style="10"/>
    <col min="12" max="12" width="15.44140625" style="10" customWidth="1"/>
    <col min="13" max="13" width="10.77734375" style="10"/>
    <col min="14" max="14" width="12.21875" style="10" bestFit="1" customWidth="1"/>
    <col min="15" max="16384" width="10.77734375" style="10"/>
  </cols>
  <sheetData>
    <row r="1" spans="1:14" s="7" customFormat="1" ht="24" customHeight="1">
      <c r="A1" s="2" t="s">
        <v>85</v>
      </c>
      <c r="B1" s="3"/>
      <c r="C1" s="4"/>
      <c r="D1" s="4"/>
      <c r="E1" s="6"/>
      <c r="F1" s="6"/>
      <c r="G1" s="36"/>
    </row>
    <row r="2" spans="1:14" s="7" customFormat="1" ht="24" customHeight="1">
      <c r="A2" s="8" t="s">
        <v>39</v>
      </c>
      <c r="B2" s="3"/>
      <c r="C2" s="4"/>
      <c r="D2" s="4"/>
      <c r="E2" s="6"/>
      <c r="F2" s="6"/>
      <c r="G2" s="5"/>
    </row>
    <row r="3" spans="1:14" s="7" customFormat="1" ht="24" customHeight="1">
      <c r="A3" s="8" t="s">
        <v>163</v>
      </c>
      <c r="B3" s="3"/>
      <c r="C3" s="9"/>
      <c r="D3" s="9"/>
      <c r="E3" s="3"/>
      <c r="F3" s="3"/>
      <c r="G3" s="96"/>
    </row>
    <row r="4" spans="1:14" s="7" customFormat="1" ht="24" customHeight="1">
      <c r="A4" s="8"/>
      <c r="B4" s="3"/>
      <c r="C4" s="9"/>
      <c r="D4" s="9"/>
      <c r="E4" s="3"/>
      <c r="F4" s="3"/>
      <c r="G4" s="41" t="s">
        <v>38</v>
      </c>
    </row>
    <row r="5" spans="1:14" ht="24" customHeight="1">
      <c r="C5" s="12" t="s">
        <v>0</v>
      </c>
      <c r="D5" s="5"/>
      <c r="E5" s="48" t="s">
        <v>160</v>
      </c>
      <c r="F5" s="97"/>
      <c r="G5" s="48" t="s">
        <v>149</v>
      </c>
    </row>
    <row r="6" spans="1:14" ht="24" customHeight="1">
      <c r="A6" s="13" t="s">
        <v>24</v>
      </c>
      <c r="C6" s="10"/>
      <c r="D6" s="10"/>
      <c r="E6" s="58"/>
      <c r="F6" s="14"/>
    </row>
    <row r="7" spans="1:14" ht="24" customHeight="1">
      <c r="A7" s="1" t="s">
        <v>25</v>
      </c>
      <c r="C7" s="15"/>
      <c r="D7" s="15"/>
      <c r="E7" s="16">
        <v>691375</v>
      </c>
      <c r="F7" s="17"/>
      <c r="G7" s="16">
        <v>704935</v>
      </c>
      <c r="J7" s="28"/>
      <c r="K7" s="28"/>
      <c r="L7" s="98"/>
      <c r="M7" s="28"/>
      <c r="N7" s="28"/>
    </row>
    <row r="8" spans="1:14" ht="24" customHeight="1">
      <c r="A8" s="1" t="s">
        <v>97</v>
      </c>
      <c r="C8" s="15">
        <v>7</v>
      </c>
      <c r="D8" s="15"/>
      <c r="E8" s="16">
        <v>33153769</v>
      </c>
      <c r="F8" s="17"/>
      <c r="G8" s="16">
        <v>35933706</v>
      </c>
      <c r="J8" s="28"/>
      <c r="K8" s="28"/>
      <c r="L8" s="98"/>
      <c r="M8" s="28"/>
      <c r="N8" s="28"/>
    </row>
    <row r="9" spans="1:14" ht="24" customHeight="1">
      <c r="A9" s="1" t="s">
        <v>98</v>
      </c>
      <c r="C9" s="15">
        <v>8</v>
      </c>
      <c r="D9" s="15"/>
      <c r="E9" s="16">
        <v>703326</v>
      </c>
      <c r="F9" s="17"/>
      <c r="G9" s="16">
        <v>389925</v>
      </c>
      <c r="J9" s="28"/>
      <c r="K9" s="28"/>
      <c r="L9" s="98"/>
      <c r="M9" s="28"/>
      <c r="N9" s="28"/>
    </row>
    <row r="10" spans="1:14" ht="24" customHeight="1">
      <c r="A10" s="1" t="s">
        <v>99</v>
      </c>
      <c r="C10" s="15">
        <v>9</v>
      </c>
      <c r="D10" s="15"/>
      <c r="E10" s="16">
        <v>42864249</v>
      </c>
      <c r="F10" s="17"/>
      <c r="G10" s="16">
        <v>44375845</v>
      </c>
      <c r="J10" s="28"/>
      <c r="K10" s="28"/>
      <c r="L10" s="98"/>
      <c r="M10" s="28"/>
      <c r="N10" s="28"/>
    </row>
    <row r="11" spans="1:14" ht="24" customHeight="1">
      <c r="A11" s="1" t="s">
        <v>100</v>
      </c>
      <c r="C11" s="15">
        <v>10</v>
      </c>
      <c r="D11" s="15"/>
      <c r="E11" s="16">
        <v>226667930</v>
      </c>
      <c r="F11" s="19"/>
      <c r="G11" s="16">
        <v>210256423</v>
      </c>
      <c r="J11" s="28"/>
      <c r="K11" s="28"/>
      <c r="L11" s="98"/>
      <c r="M11" s="28"/>
      <c r="N11" s="28"/>
    </row>
    <row r="12" spans="1:14" ht="24" customHeight="1">
      <c r="A12" s="1" t="s">
        <v>101</v>
      </c>
      <c r="C12" s="15">
        <v>12</v>
      </c>
      <c r="D12" s="15"/>
      <c r="E12" s="16">
        <v>8304680</v>
      </c>
      <c r="F12" s="19"/>
      <c r="G12" s="16">
        <v>786422</v>
      </c>
      <c r="J12" s="28"/>
      <c r="K12" s="28"/>
      <c r="L12" s="98"/>
      <c r="M12" s="28"/>
      <c r="N12" s="28"/>
    </row>
    <row r="13" spans="1:14" ht="24" customHeight="1">
      <c r="A13" s="1" t="s">
        <v>102</v>
      </c>
      <c r="C13" s="15">
        <v>13</v>
      </c>
      <c r="D13" s="15"/>
      <c r="E13" s="16">
        <v>352028</v>
      </c>
      <c r="F13" s="19"/>
      <c r="G13" s="16">
        <v>308711</v>
      </c>
      <c r="J13" s="28"/>
      <c r="K13" s="28"/>
      <c r="L13" s="98"/>
      <c r="M13" s="28"/>
      <c r="N13" s="28"/>
    </row>
    <row r="14" spans="1:14" ht="24" customHeight="1">
      <c r="A14" s="1" t="s">
        <v>104</v>
      </c>
      <c r="C14" s="15">
        <v>21.1</v>
      </c>
      <c r="D14" s="15"/>
      <c r="E14" s="16">
        <v>662909</v>
      </c>
      <c r="F14" s="19"/>
      <c r="G14" s="16">
        <v>497039</v>
      </c>
      <c r="J14" s="28"/>
      <c r="K14" s="28"/>
      <c r="L14" s="98"/>
      <c r="M14" s="28"/>
      <c r="N14" s="28"/>
    </row>
    <row r="15" spans="1:14" ht="24" customHeight="1">
      <c r="A15" s="1" t="s">
        <v>103</v>
      </c>
      <c r="C15" s="15">
        <v>14</v>
      </c>
      <c r="D15" s="15"/>
      <c r="E15" s="16">
        <v>310299</v>
      </c>
      <c r="F15" s="19"/>
      <c r="G15" s="16">
        <v>261766</v>
      </c>
      <c r="J15" s="28"/>
      <c r="K15" s="28"/>
      <c r="L15" s="98"/>
      <c r="M15" s="28"/>
      <c r="N15" s="28"/>
    </row>
    <row r="16" spans="1:14" ht="24" customHeight="1">
      <c r="A16" s="1" t="s">
        <v>75</v>
      </c>
      <c r="C16" s="15">
        <v>15.1</v>
      </c>
      <c r="D16" s="15"/>
      <c r="E16" s="16">
        <v>1683183</v>
      </c>
      <c r="F16" s="19"/>
      <c r="G16" s="16">
        <v>1297534</v>
      </c>
      <c r="J16" s="28"/>
      <c r="K16" s="28"/>
      <c r="L16" s="98"/>
      <c r="M16" s="28"/>
      <c r="N16" s="28"/>
    </row>
    <row r="17" spans="1:25" ht="24" customHeight="1">
      <c r="A17" s="1" t="s">
        <v>54</v>
      </c>
      <c r="C17" s="15"/>
      <c r="D17" s="15"/>
      <c r="E17" s="18">
        <v>100050</v>
      </c>
      <c r="F17" s="19"/>
      <c r="G17" s="18">
        <v>116802</v>
      </c>
      <c r="J17" s="28"/>
      <c r="K17" s="28"/>
      <c r="L17" s="98"/>
      <c r="M17" s="28"/>
      <c r="N17" s="28"/>
    </row>
    <row r="18" spans="1:25" ht="24" customHeight="1">
      <c r="A18" s="1" t="s">
        <v>159</v>
      </c>
      <c r="C18" s="15"/>
      <c r="D18" s="15"/>
      <c r="E18" s="18">
        <v>127848</v>
      </c>
      <c r="F18" s="19"/>
      <c r="G18" s="18">
        <v>430024</v>
      </c>
      <c r="J18" s="28"/>
      <c r="K18" s="28"/>
      <c r="L18" s="98"/>
      <c r="M18" s="28"/>
      <c r="N18" s="28"/>
    </row>
    <row r="19" spans="1:25" ht="24" customHeight="1">
      <c r="A19" s="1" t="s">
        <v>105</v>
      </c>
      <c r="C19" s="15">
        <v>16</v>
      </c>
      <c r="D19" s="15"/>
      <c r="E19" s="18">
        <v>717434</v>
      </c>
      <c r="F19" s="19"/>
      <c r="G19" s="18">
        <v>487017</v>
      </c>
      <c r="I19" s="28"/>
      <c r="J19" s="28"/>
      <c r="K19" s="28"/>
      <c r="L19" s="98"/>
      <c r="M19" s="28"/>
      <c r="N19" s="28"/>
    </row>
    <row r="20" spans="1:25" ht="24" customHeight="1" thickBot="1">
      <c r="A20" s="13" t="s">
        <v>26</v>
      </c>
      <c r="E20" s="38">
        <f>SUM(E7:E19)</f>
        <v>316339080</v>
      </c>
      <c r="F20" s="19"/>
      <c r="G20" s="38">
        <f>SUM(G7:G19)</f>
        <v>295846149</v>
      </c>
      <c r="J20" s="28"/>
      <c r="K20" s="28"/>
      <c r="M20" s="28"/>
    </row>
    <row r="21" spans="1:25" ht="24" customHeight="1" thickTop="1">
      <c r="A21" s="13"/>
      <c r="E21" s="17"/>
      <c r="F21" s="17"/>
      <c r="G21" s="34"/>
      <c r="J21" s="28"/>
      <c r="K21" s="28"/>
      <c r="M21" s="28"/>
    </row>
    <row r="22" spans="1:25" ht="24" customHeight="1">
      <c r="A22" s="1" t="s">
        <v>4</v>
      </c>
      <c r="E22" s="21"/>
      <c r="F22" s="21"/>
      <c r="J22" s="28"/>
      <c r="K22" s="28"/>
      <c r="M22" s="28"/>
    </row>
    <row r="23" spans="1:25" ht="24" customHeight="1">
      <c r="A23" s="1"/>
      <c r="E23" s="21"/>
      <c r="F23" s="21"/>
      <c r="J23" s="28"/>
      <c r="K23" s="28"/>
      <c r="M23" s="28"/>
    </row>
    <row r="24" spans="1:25" s="7" customFormat="1" ht="24" customHeight="1">
      <c r="A24" s="2" t="s">
        <v>85</v>
      </c>
      <c r="B24" s="3"/>
      <c r="C24" s="4"/>
      <c r="D24" s="4"/>
      <c r="E24" s="6"/>
      <c r="F24" s="6"/>
      <c r="G24" s="5"/>
      <c r="J24" s="28"/>
      <c r="K24" s="28"/>
      <c r="M24" s="28"/>
    </row>
    <row r="25" spans="1:25" s="7" customFormat="1" ht="24" customHeight="1">
      <c r="A25" s="8" t="s">
        <v>40</v>
      </c>
      <c r="B25" s="3"/>
      <c r="C25" s="4"/>
      <c r="D25" s="4"/>
      <c r="E25" s="22"/>
      <c r="F25" s="22"/>
      <c r="G25" s="5"/>
      <c r="J25" s="28"/>
      <c r="K25" s="28"/>
      <c r="M25" s="28"/>
    </row>
    <row r="26" spans="1:25" s="7" customFormat="1" ht="24" customHeight="1">
      <c r="A26" s="8" t="s">
        <v>163</v>
      </c>
      <c r="B26" s="3"/>
      <c r="C26" s="9"/>
      <c r="D26" s="9"/>
      <c r="E26" s="3"/>
      <c r="F26" s="3"/>
      <c r="G26" s="96"/>
      <c r="J26" s="28"/>
      <c r="K26" s="28"/>
      <c r="M26" s="28"/>
    </row>
    <row r="27" spans="1:25" s="7" customFormat="1" ht="24" customHeight="1">
      <c r="A27" s="8"/>
      <c r="B27" s="3"/>
      <c r="C27" s="9"/>
      <c r="D27" s="9"/>
      <c r="E27" s="3"/>
      <c r="F27" s="3"/>
      <c r="G27" s="41" t="s">
        <v>38</v>
      </c>
      <c r="J27" s="28"/>
      <c r="K27" s="28"/>
      <c r="M27" s="28"/>
    </row>
    <row r="28" spans="1:25" ht="24" customHeight="1">
      <c r="C28" s="12" t="s">
        <v>0</v>
      </c>
      <c r="D28" s="5"/>
      <c r="E28" s="48" t="s">
        <v>160</v>
      </c>
      <c r="F28" s="97"/>
      <c r="G28" s="48" t="s">
        <v>149</v>
      </c>
      <c r="J28" s="28"/>
      <c r="K28" s="28"/>
      <c r="M28" s="28"/>
    </row>
    <row r="29" spans="1:25" ht="24" customHeight="1">
      <c r="A29" s="13" t="s">
        <v>60</v>
      </c>
      <c r="C29" s="10"/>
      <c r="D29" s="10"/>
      <c r="E29" s="21"/>
      <c r="F29" s="23"/>
      <c r="J29" s="28"/>
      <c r="K29" s="28"/>
      <c r="L29" s="23"/>
      <c r="M29" s="28"/>
    </row>
    <row r="30" spans="1:25" ht="24" customHeight="1">
      <c r="A30" s="1" t="s">
        <v>20</v>
      </c>
      <c r="C30" s="15">
        <v>18</v>
      </c>
      <c r="D30" s="15"/>
      <c r="E30" s="18">
        <v>251453387</v>
      </c>
      <c r="F30" s="19"/>
      <c r="G30" s="18">
        <v>231432038</v>
      </c>
      <c r="H30" s="99"/>
      <c r="I30" s="28"/>
      <c r="J30" s="23"/>
      <c r="K30" s="28"/>
      <c r="L30" s="11"/>
      <c r="M30" s="28"/>
      <c r="N30" s="28"/>
      <c r="O30" s="28"/>
      <c r="P30" s="28"/>
      <c r="Q30" s="28"/>
      <c r="R30" s="28"/>
      <c r="S30" s="28"/>
      <c r="T30" s="28"/>
      <c r="U30" s="28"/>
      <c r="V30" s="28"/>
      <c r="W30" s="28"/>
      <c r="X30" s="28"/>
      <c r="Y30" s="28"/>
    </row>
    <row r="31" spans="1:25" ht="24" customHeight="1">
      <c r="A31" s="1" t="s">
        <v>52</v>
      </c>
      <c r="C31" s="15">
        <v>19</v>
      </c>
      <c r="D31" s="15"/>
      <c r="E31" s="18">
        <v>21409328</v>
      </c>
      <c r="F31" s="19"/>
      <c r="G31" s="18">
        <v>23616785</v>
      </c>
      <c r="H31" s="99"/>
      <c r="I31" s="28"/>
      <c r="J31" s="23"/>
      <c r="K31" s="28"/>
      <c r="L31" s="11"/>
      <c r="M31" s="28"/>
      <c r="N31" s="28"/>
      <c r="O31" s="28"/>
      <c r="P31" s="28"/>
      <c r="Q31" s="28"/>
      <c r="R31" s="28"/>
      <c r="S31" s="28"/>
      <c r="T31" s="28"/>
      <c r="U31" s="28"/>
      <c r="V31" s="28"/>
      <c r="W31" s="28"/>
      <c r="X31" s="28"/>
      <c r="Y31" s="28"/>
    </row>
    <row r="32" spans="1:25" ht="24" customHeight="1">
      <c r="A32" s="1" t="s">
        <v>27</v>
      </c>
      <c r="C32" s="15"/>
      <c r="D32" s="15"/>
      <c r="E32" s="18">
        <v>422819</v>
      </c>
      <c r="F32" s="19"/>
      <c r="G32" s="18">
        <v>100507</v>
      </c>
      <c r="H32" s="99"/>
      <c r="J32" s="23"/>
      <c r="K32" s="28"/>
      <c r="L32" s="11"/>
      <c r="M32" s="28"/>
      <c r="N32" s="28"/>
      <c r="O32" s="28"/>
      <c r="P32" s="28"/>
      <c r="Q32" s="28"/>
      <c r="R32" s="28"/>
      <c r="S32" s="28"/>
      <c r="T32" s="28"/>
      <c r="U32" s="28"/>
      <c r="V32" s="28"/>
      <c r="W32" s="28"/>
      <c r="X32" s="28"/>
      <c r="Y32" s="28"/>
    </row>
    <row r="33" spans="1:25" ht="24" customHeight="1">
      <c r="A33" s="1" t="s">
        <v>124</v>
      </c>
      <c r="C33" s="15">
        <v>8</v>
      </c>
      <c r="D33" s="15"/>
      <c r="E33" s="18">
        <v>578628</v>
      </c>
      <c r="F33" s="19"/>
      <c r="G33" s="18">
        <v>187900</v>
      </c>
      <c r="H33" s="99"/>
      <c r="J33" s="23"/>
      <c r="K33" s="28"/>
      <c r="L33" s="11"/>
      <c r="M33" s="28"/>
      <c r="N33" s="28"/>
      <c r="O33" s="28"/>
      <c r="P33" s="28"/>
      <c r="Q33" s="28"/>
      <c r="R33" s="28"/>
      <c r="S33" s="28"/>
      <c r="T33" s="28"/>
      <c r="U33" s="28"/>
      <c r="V33" s="28"/>
      <c r="W33" s="28"/>
      <c r="X33" s="28"/>
      <c r="Y33" s="28"/>
    </row>
    <row r="34" spans="1:25" ht="24" customHeight="1">
      <c r="A34" s="1" t="s">
        <v>106</v>
      </c>
      <c r="C34" s="15">
        <v>20</v>
      </c>
      <c r="D34" s="15"/>
      <c r="E34" s="18">
        <v>3058076</v>
      </c>
      <c r="F34" s="19"/>
      <c r="G34" s="18">
        <v>2396060</v>
      </c>
      <c r="H34" s="99"/>
      <c r="I34" s="28"/>
      <c r="J34" s="23"/>
      <c r="K34" s="28"/>
      <c r="L34" s="11"/>
      <c r="M34" s="28"/>
      <c r="N34" s="28"/>
      <c r="O34" s="28"/>
      <c r="P34" s="28"/>
      <c r="Q34" s="28"/>
      <c r="R34" s="28"/>
      <c r="S34" s="28"/>
      <c r="T34" s="28"/>
      <c r="U34" s="28"/>
      <c r="V34" s="28"/>
      <c r="W34" s="28"/>
      <c r="X34" s="28"/>
      <c r="Y34" s="28"/>
    </row>
    <row r="35" spans="1:25" ht="24" customHeight="1">
      <c r="A35" s="1" t="s">
        <v>28</v>
      </c>
      <c r="C35" s="15"/>
      <c r="D35" s="15"/>
      <c r="E35" s="18">
        <v>752743</v>
      </c>
      <c r="F35" s="19"/>
      <c r="G35" s="18">
        <v>395070</v>
      </c>
      <c r="H35" s="99"/>
      <c r="J35" s="23"/>
      <c r="K35" s="100"/>
      <c r="L35" s="11"/>
      <c r="M35" s="28"/>
      <c r="N35" s="28"/>
      <c r="O35" s="28"/>
      <c r="P35" s="28"/>
      <c r="Q35" s="28"/>
      <c r="R35" s="28"/>
      <c r="S35" s="28"/>
      <c r="T35" s="28"/>
      <c r="U35" s="28"/>
      <c r="V35" s="28"/>
      <c r="W35" s="28"/>
      <c r="X35" s="28"/>
      <c r="Y35" s="28"/>
    </row>
    <row r="36" spans="1:25" ht="24" customHeight="1">
      <c r="A36" s="1" t="s">
        <v>29</v>
      </c>
      <c r="C36" s="15"/>
      <c r="D36" s="15"/>
      <c r="E36" s="18">
        <v>905623</v>
      </c>
      <c r="F36" s="19"/>
      <c r="G36" s="18">
        <v>617666</v>
      </c>
      <c r="H36" s="99"/>
      <c r="J36" s="23"/>
      <c r="K36" s="100"/>
      <c r="L36" s="11"/>
      <c r="M36" s="28"/>
      <c r="N36" s="28"/>
      <c r="O36" s="28"/>
      <c r="P36" s="28"/>
      <c r="Q36" s="28"/>
      <c r="R36" s="28"/>
      <c r="S36" s="28"/>
      <c r="T36" s="28"/>
      <c r="U36" s="28"/>
      <c r="V36" s="28"/>
      <c r="W36" s="28"/>
      <c r="X36" s="28"/>
      <c r="Y36" s="28"/>
    </row>
    <row r="37" spans="1:25" ht="24" customHeight="1">
      <c r="A37" s="1" t="s">
        <v>107</v>
      </c>
      <c r="C37" s="15">
        <v>21.2</v>
      </c>
      <c r="D37" s="15"/>
      <c r="E37" s="18">
        <v>676897</v>
      </c>
      <c r="F37" s="19"/>
      <c r="G37" s="18">
        <v>505535</v>
      </c>
      <c r="H37" s="99"/>
      <c r="J37" s="23"/>
      <c r="K37" s="23"/>
      <c r="L37" s="11"/>
      <c r="M37" s="28"/>
      <c r="N37" s="28"/>
      <c r="O37" s="28"/>
      <c r="P37" s="28"/>
      <c r="Q37" s="28"/>
      <c r="R37" s="28"/>
      <c r="S37" s="28"/>
      <c r="T37" s="28"/>
      <c r="U37" s="28"/>
      <c r="V37" s="28"/>
      <c r="W37" s="28"/>
      <c r="X37" s="28"/>
      <c r="Y37" s="28"/>
    </row>
    <row r="38" spans="1:25" ht="24" customHeight="1">
      <c r="A38" s="1" t="s">
        <v>73</v>
      </c>
      <c r="C38" s="15">
        <v>22</v>
      </c>
      <c r="D38" s="15"/>
      <c r="E38" s="18">
        <v>455591</v>
      </c>
      <c r="F38" s="19"/>
      <c r="G38" s="18">
        <v>368844</v>
      </c>
      <c r="H38" s="99"/>
      <c r="J38" s="28"/>
      <c r="K38" s="28"/>
      <c r="L38" s="11"/>
      <c r="M38" s="28"/>
      <c r="N38" s="28"/>
      <c r="O38" s="28"/>
      <c r="P38" s="28"/>
      <c r="Q38" s="28"/>
      <c r="R38" s="28"/>
      <c r="S38" s="28"/>
      <c r="T38" s="28"/>
      <c r="U38" s="28"/>
      <c r="V38" s="28"/>
      <c r="W38" s="28"/>
      <c r="X38" s="28"/>
      <c r="Y38" s="28"/>
    </row>
    <row r="39" spans="1:25" ht="24" customHeight="1">
      <c r="A39" s="1" t="s">
        <v>55</v>
      </c>
      <c r="C39" s="15"/>
      <c r="D39" s="15"/>
      <c r="E39" s="18">
        <v>236207</v>
      </c>
      <c r="F39" s="19"/>
      <c r="G39" s="18">
        <v>362133</v>
      </c>
      <c r="H39" s="99"/>
      <c r="J39" s="28"/>
      <c r="K39" s="28"/>
      <c r="L39" s="11"/>
      <c r="M39" s="28"/>
      <c r="N39" s="28"/>
      <c r="O39" s="28"/>
      <c r="P39" s="28"/>
      <c r="Q39" s="28"/>
      <c r="R39" s="28"/>
      <c r="S39" s="28"/>
      <c r="T39" s="28"/>
      <c r="U39" s="28"/>
      <c r="V39" s="28"/>
      <c r="W39" s="28"/>
      <c r="X39" s="28"/>
      <c r="Y39" s="28"/>
    </row>
    <row r="40" spans="1:25" ht="24" customHeight="1">
      <c r="A40" s="1" t="s">
        <v>68</v>
      </c>
      <c r="C40" s="15"/>
      <c r="D40" s="15"/>
      <c r="E40" s="16">
        <v>242170</v>
      </c>
      <c r="F40" s="19"/>
      <c r="G40" s="16">
        <v>260486</v>
      </c>
      <c r="H40" s="99"/>
      <c r="J40" s="28"/>
      <c r="K40" s="28"/>
      <c r="L40" s="11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</row>
    <row r="41" spans="1:25" ht="24" customHeight="1">
      <c r="A41" s="1" t="s">
        <v>30</v>
      </c>
      <c r="C41" s="15">
        <v>24</v>
      </c>
      <c r="D41" s="15"/>
      <c r="E41" s="16">
        <v>530369</v>
      </c>
      <c r="F41" s="19"/>
      <c r="G41" s="16">
        <v>273372</v>
      </c>
      <c r="H41" s="99"/>
      <c r="J41" s="28"/>
      <c r="K41" s="28"/>
      <c r="L41" s="11"/>
      <c r="M41" s="28"/>
      <c r="N41" s="28"/>
      <c r="O41" s="28"/>
      <c r="P41" s="28"/>
      <c r="Q41" s="28"/>
      <c r="R41" s="28"/>
      <c r="S41" s="28"/>
      <c r="T41" s="28"/>
      <c r="U41" s="28"/>
      <c r="V41" s="28"/>
      <c r="W41" s="28"/>
      <c r="X41" s="28"/>
      <c r="Y41" s="28"/>
    </row>
    <row r="42" spans="1:25" ht="24" customHeight="1">
      <c r="A42" s="13" t="s">
        <v>31</v>
      </c>
      <c r="C42" s="15"/>
      <c r="D42" s="15"/>
      <c r="E42" s="30">
        <f>SUM(E30:E41)</f>
        <v>280721838</v>
      </c>
      <c r="F42" s="19"/>
      <c r="G42" s="30">
        <f>SUM(G30:G41)</f>
        <v>260516396</v>
      </c>
      <c r="H42" s="99"/>
      <c r="J42" s="28"/>
      <c r="K42" s="28"/>
      <c r="M42" s="28"/>
    </row>
    <row r="43" spans="1:25" ht="24" customHeight="1">
      <c r="A43" s="13" t="s">
        <v>61</v>
      </c>
      <c r="C43" s="101"/>
      <c r="D43" s="101"/>
      <c r="E43" s="16"/>
      <c r="F43" s="23"/>
      <c r="G43" s="16"/>
      <c r="J43" s="28"/>
      <c r="K43" s="28"/>
      <c r="L43" s="102"/>
      <c r="M43" s="28"/>
    </row>
    <row r="44" spans="1:25" ht="24" customHeight="1">
      <c r="A44" s="1" t="s">
        <v>32</v>
      </c>
      <c r="C44" s="15">
        <v>25</v>
      </c>
      <c r="D44" s="10"/>
      <c r="E44" s="16"/>
      <c r="F44" s="23"/>
      <c r="G44" s="16"/>
      <c r="J44" s="28"/>
      <c r="K44" s="28"/>
      <c r="M44" s="28"/>
    </row>
    <row r="45" spans="1:25" ht="24" customHeight="1">
      <c r="A45" s="24" t="s">
        <v>92</v>
      </c>
      <c r="C45" s="15"/>
      <c r="D45" s="15"/>
      <c r="E45" s="18"/>
      <c r="F45" s="26"/>
      <c r="G45" s="18"/>
      <c r="J45" s="28"/>
      <c r="K45" s="28"/>
      <c r="M45" s="28"/>
    </row>
    <row r="46" spans="1:25" ht="24" customHeight="1">
      <c r="A46" s="24" t="s">
        <v>63</v>
      </c>
      <c r="C46" s="15"/>
      <c r="D46" s="15"/>
      <c r="E46" s="18">
        <v>20000000</v>
      </c>
      <c r="F46" s="26"/>
      <c r="G46" s="18">
        <v>20000000</v>
      </c>
      <c r="J46" s="28"/>
      <c r="K46" s="28"/>
      <c r="M46" s="28"/>
      <c r="N46" s="28"/>
    </row>
    <row r="47" spans="1:25" ht="24" customHeight="1">
      <c r="A47" s="24" t="s">
        <v>91</v>
      </c>
      <c r="C47" s="15">
        <v>25</v>
      </c>
      <c r="D47" s="15"/>
      <c r="E47" s="18">
        <v>10598915</v>
      </c>
      <c r="F47" s="26"/>
      <c r="G47" s="18">
        <v>10598915</v>
      </c>
      <c r="J47" s="28"/>
      <c r="K47" s="28"/>
      <c r="M47" s="28"/>
      <c r="N47" s="28"/>
    </row>
    <row r="48" spans="1:25" ht="24" customHeight="1">
      <c r="A48" s="24" t="s">
        <v>74</v>
      </c>
      <c r="C48" s="15">
        <v>28</v>
      </c>
      <c r="D48" s="15"/>
      <c r="E48" s="18">
        <v>-2779459</v>
      </c>
      <c r="F48" s="27"/>
      <c r="G48" s="18">
        <v>-2287852</v>
      </c>
      <c r="J48" s="28"/>
      <c r="K48" s="28"/>
      <c r="M48" s="28"/>
      <c r="N48" s="28"/>
    </row>
    <row r="49" spans="1:13" ht="24" customHeight="1">
      <c r="A49" s="24" t="s">
        <v>33</v>
      </c>
      <c r="C49" s="15"/>
      <c r="D49" s="15"/>
      <c r="E49" s="18"/>
      <c r="F49" s="19"/>
      <c r="G49" s="18"/>
      <c r="I49" s="28"/>
      <c r="J49" s="28"/>
      <c r="K49" s="28"/>
      <c r="M49" s="28"/>
    </row>
    <row r="50" spans="1:13" ht="24" customHeight="1">
      <c r="A50" s="24" t="s">
        <v>108</v>
      </c>
      <c r="C50" s="15">
        <v>26</v>
      </c>
      <c r="D50" s="15"/>
      <c r="E50" s="18">
        <v>1064000</v>
      </c>
      <c r="F50" s="19"/>
      <c r="G50" s="18">
        <v>979000</v>
      </c>
      <c r="I50" s="28"/>
      <c r="J50" s="28"/>
      <c r="K50" s="28"/>
      <c r="M50" s="28"/>
    </row>
    <row r="51" spans="1:13" ht="24" customHeight="1">
      <c r="A51" s="24" t="s">
        <v>34</v>
      </c>
      <c r="C51" s="101"/>
      <c r="D51" s="101"/>
      <c r="E51" s="18">
        <v>6733786</v>
      </c>
      <c r="F51" s="29"/>
      <c r="G51" s="18">
        <v>6039690</v>
      </c>
      <c r="I51" s="28"/>
      <c r="J51" s="102"/>
      <c r="K51" s="28"/>
      <c r="M51" s="28"/>
    </row>
    <row r="52" spans="1:13" ht="24" customHeight="1">
      <c r="A52" s="13" t="s">
        <v>51</v>
      </c>
      <c r="C52" s="10"/>
      <c r="D52" s="10"/>
      <c r="E52" s="30">
        <f>SUM(E46:E51)</f>
        <v>35617242</v>
      </c>
      <c r="F52" s="19"/>
      <c r="G52" s="30">
        <f>SUM(G46:G51)</f>
        <v>35329753</v>
      </c>
      <c r="I52" s="28"/>
      <c r="J52" s="28"/>
      <c r="K52" s="28"/>
      <c r="M52" s="28"/>
    </row>
    <row r="53" spans="1:13" ht="24" customHeight="1" thickBot="1">
      <c r="A53" s="13" t="s">
        <v>62</v>
      </c>
      <c r="C53" s="10"/>
      <c r="D53" s="10"/>
      <c r="E53" s="25">
        <f>SUM(E52,E42)</f>
        <v>316339080</v>
      </c>
      <c r="F53" s="19"/>
      <c r="G53" s="25">
        <f>SUM(G52,G42)</f>
        <v>295846149</v>
      </c>
      <c r="J53" s="28"/>
      <c r="K53" s="28"/>
      <c r="M53" s="28"/>
    </row>
    <row r="54" spans="1:13" ht="24" customHeight="1" thickTop="1">
      <c r="A54" s="1"/>
      <c r="C54" s="10"/>
      <c r="D54" s="10"/>
      <c r="E54" s="16">
        <f>E53-E20</f>
        <v>0</v>
      </c>
      <c r="F54" s="27"/>
      <c r="G54" s="16">
        <f>G53-G20</f>
        <v>0</v>
      </c>
      <c r="J54" s="28"/>
      <c r="K54" s="28"/>
      <c r="M54" s="28"/>
    </row>
    <row r="55" spans="1:13" ht="24" customHeight="1">
      <c r="A55" s="1" t="s">
        <v>4</v>
      </c>
      <c r="C55" s="10"/>
      <c r="D55" s="10"/>
      <c r="E55" s="31"/>
      <c r="F55" s="31"/>
      <c r="J55" s="28"/>
      <c r="K55" s="28"/>
      <c r="M55" s="28"/>
    </row>
    <row r="56" spans="1:13" ht="24" customHeight="1">
      <c r="E56" s="31"/>
      <c r="F56" s="31"/>
    </row>
    <row r="57" spans="1:13" ht="24" customHeight="1">
      <c r="A57" s="32"/>
      <c r="E57" s="31"/>
      <c r="F57" s="31"/>
    </row>
    <row r="58" spans="1:13" ht="24" customHeight="1">
      <c r="A58" s="7"/>
      <c r="E58" s="31"/>
      <c r="F58" s="31"/>
    </row>
    <row r="59" spans="1:13" ht="24" customHeight="1">
      <c r="B59" s="10" t="s">
        <v>1</v>
      </c>
      <c r="E59" s="31"/>
      <c r="F59" s="31"/>
    </row>
    <row r="60" spans="1:13" s="7" customFormat="1" ht="24" customHeight="1">
      <c r="A60" s="32"/>
      <c r="B60" s="10"/>
      <c r="C60" s="33"/>
      <c r="D60" s="33"/>
      <c r="E60" s="21"/>
      <c r="F60" s="21"/>
      <c r="G60" s="34"/>
    </row>
    <row r="61" spans="1:13" ht="24" customHeight="1">
      <c r="E61" s="23"/>
      <c r="F61" s="23"/>
    </row>
    <row r="62" spans="1:13" ht="24" customHeight="1">
      <c r="C62" s="10"/>
      <c r="D62" s="10"/>
      <c r="E62" s="23"/>
      <c r="F62" s="23"/>
      <c r="G62" s="10"/>
    </row>
    <row r="63" spans="1:13" ht="24" customHeight="1">
      <c r="C63" s="10"/>
      <c r="D63" s="10"/>
      <c r="E63" s="23"/>
      <c r="F63" s="23"/>
      <c r="G63" s="10"/>
    </row>
    <row r="64" spans="1:13" ht="24" customHeight="1">
      <c r="C64" s="10"/>
      <c r="D64" s="10"/>
      <c r="E64" s="23"/>
      <c r="F64" s="23"/>
      <c r="G64" s="10"/>
    </row>
    <row r="65" spans="3:7" ht="24" customHeight="1">
      <c r="C65" s="10"/>
      <c r="D65" s="10"/>
      <c r="E65" s="23"/>
      <c r="F65" s="23"/>
      <c r="G65" s="10"/>
    </row>
    <row r="66" spans="3:7" ht="24" customHeight="1">
      <c r="C66" s="10"/>
      <c r="D66" s="10"/>
      <c r="E66" s="23"/>
      <c r="F66" s="23"/>
      <c r="G66" s="10"/>
    </row>
    <row r="67" spans="3:7" ht="24" customHeight="1">
      <c r="C67" s="10"/>
      <c r="D67" s="10"/>
      <c r="E67" s="23"/>
      <c r="F67" s="23"/>
      <c r="G67" s="10"/>
    </row>
    <row r="68" spans="3:7" ht="24" customHeight="1">
      <c r="C68" s="10"/>
      <c r="D68" s="10"/>
      <c r="E68" s="23"/>
      <c r="F68" s="23"/>
      <c r="G68" s="10"/>
    </row>
    <row r="69" spans="3:7" ht="24" customHeight="1">
      <c r="C69" s="10"/>
      <c r="D69" s="10"/>
      <c r="E69" s="23"/>
      <c r="F69" s="23"/>
      <c r="G69" s="10"/>
    </row>
    <row r="70" spans="3:7" ht="24" customHeight="1">
      <c r="C70" s="10"/>
      <c r="D70" s="10"/>
      <c r="E70" s="23"/>
      <c r="F70" s="23"/>
      <c r="G70" s="10"/>
    </row>
    <row r="71" spans="3:7" ht="24" customHeight="1">
      <c r="C71" s="10"/>
      <c r="D71" s="10"/>
      <c r="E71" s="23"/>
      <c r="F71" s="23"/>
      <c r="G71" s="10"/>
    </row>
    <row r="72" spans="3:7" ht="24" customHeight="1">
      <c r="C72" s="10"/>
      <c r="D72" s="10"/>
      <c r="E72" s="23"/>
      <c r="F72" s="23"/>
      <c r="G72" s="10"/>
    </row>
    <row r="73" spans="3:7" ht="24" customHeight="1">
      <c r="C73" s="10"/>
      <c r="D73" s="10"/>
      <c r="E73" s="23"/>
      <c r="F73" s="23"/>
      <c r="G73" s="10"/>
    </row>
    <row r="74" spans="3:7" ht="24" customHeight="1">
      <c r="C74" s="10"/>
      <c r="D74" s="10"/>
      <c r="E74" s="23"/>
      <c r="F74" s="23"/>
      <c r="G74" s="10"/>
    </row>
    <row r="75" spans="3:7" ht="24" customHeight="1">
      <c r="C75" s="10"/>
      <c r="D75" s="10"/>
      <c r="E75" s="23"/>
      <c r="F75" s="23"/>
      <c r="G75" s="10"/>
    </row>
    <row r="76" spans="3:7" ht="24" customHeight="1">
      <c r="C76" s="10"/>
      <c r="D76" s="10"/>
      <c r="E76" s="23"/>
      <c r="F76" s="23"/>
      <c r="G76" s="10"/>
    </row>
    <row r="77" spans="3:7" ht="24" customHeight="1">
      <c r="C77" s="10"/>
      <c r="D77" s="10"/>
      <c r="E77" s="23"/>
      <c r="F77" s="23"/>
      <c r="G77" s="10"/>
    </row>
    <row r="78" spans="3:7" ht="24" customHeight="1">
      <c r="C78" s="10"/>
      <c r="D78" s="10"/>
      <c r="E78" s="23"/>
      <c r="F78" s="23"/>
      <c r="G78" s="10"/>
    </row>
    <row r="79" spans="3:7" ht="24" customHeight="1">
      <c r="C79" s="10"/>
      <c r="D79" s="10"/>
      <c r="E79" s="23"/>
      <c r="F79" s="23"/>
      <c r="G79" s="10"/>
    </row>
    <row r="80" spans="3:7" ht="24" customHeight="1">
      <c r="C80" s="10"/>
      <c r="D80" s="10"/>
      <c r="E80" s="23"/>
      <c r="F80" s="23"/>
      <c r="G80" s="10"/>
    </row>
    <row r="81" spans="3:7" ht="24" customHeight="1">
      <c r="C81" s="10"/>
      <c r="D81" s="10"/>
      <c r="E81" s="23"/>
      <c r="F81" s="23"/>
      <c r="G81" s="10"/>
    </row>
    <row r="82" spans="3:7" ht="24" customHeight="1">
      <c r="C82" s="10"/>
      <c r="D82" s="10"/>
      <c r="E82" s="23"/>
      <c r="F82" s="23"/>
      <c r="G82" s="10"/>
    </row>
    <row r="83" spans="3:7" ht="24" customHeight="1">
      <c r="C83" s="10"/>
      <c r="D83" s="10"/>
      <c r="E83" s="23"/>
      <c r="F83" s="23"/>
      <c r="G83" s="10"/>
    </row>
    <row r="84" spans="3:7" ht="24" customHeight="1">
      <c r="C84" s="10"/>
      <c r="D84" s="10"/>
      <c r="E84" s="23"/>
      <c r="F84" s="23"/>
      <c r="G84" s="10"/>
    </row>
    <row r="85" spans="3:7" ht="24" customHeight="1">
      <c r="C85" s="10"/>
      <c r="D85" s="10"/>
      <c r="E85" s="23"/>
      <c r="F85" s="23"/>
      <c r="G85" s="10"/>
    </row>
    <row r="86" spans="3:7" ht="24" customHeight="1">
      <c r="C86" s="10"/>
      <c r="D86" s="10"/>
      <c r="E86" s="23"/>
      <c r="F86" s="23"/>
      <c r="G86" s="10"/>
    </row>
    <row r="87" spans="3:7" ht="24" customHeight="1">
      <c r="C87" s="10"/>
      <c r="D87" s="10"/>
      <c r="E87" s="23"/>
      <c r="F87" s="23"/>
      <c r="G87" s="10"/>
    </row>
    <row r="88" spans="3:7" ht="24" customHeight="1">
      <c r="C88" s="10"/>
      <c r="D88" s="10"/>
      <c r="E88" s="23"/>
      <c r="F88" s="23"/>
      <c r="G88" s="10"/>
    </row>
    <row r="89" spans="3:7" ht="24" customHeight="1">
      <c r="C89" s="10"/>
      <c r="D89" s="10"/>
      <c r="E89" s="23"/>
      <c r="F89" s="23"/>
      <c r="G89" s="10"/>
    </row>
    <row r="90" spans="3:7" ht="24" customHeight="1">
      <c r="C90" s="10"/>
      <c r="D90" s="10"/>
      <c r="E90" s="23"/>
      <c r="F90" s="23"/>
      <c r="G90" s="10"/>
    </row>
    <row r="91" spans="3:7" ht="24" customHeight="1">
      <c r="C91" s="10"/>
      <c r="D91" s="10"/>
      <c r="E91" s="23"/>
      <c r="F91" s="23"/>
      <c r="G91" s="10"/>
    </row>
    <row r="92" spans="3:7" ht="24" customHeight="1">
      <c r="C92" s="10"/>
      <c r="D92" s="10"/>
      <c r="E92" s="23"/>
      <c r="F92" s="23"/>
      <c r="G92" s="10"/>
    </row>
    <row r="93" spans="3:7" ht="24" customHeight="1">
      <c r="C93" s="10"/>
      <c r="D93" s="10"/>
      <c r="E93" s="23"/>
      <c r="F93" s="23"/>
      <c r="G93" s="10"/>
    </row>
    <row r="94" spans="3:7" ht="24" customHeight="1">
      <c r="C94" s="10"/>
      <c r="D94" s="10"/>
      <c r="E94" s="23"/>
      <c r="F94" s="23"/>
      <c r="G94" s="10"/>
    </row>
    <row r="95" spans="3:7" ht="24" customHeight="1">
      <c r="C95" s="10"/>
      <c r="D95" s="10"/>
      <c r="E95" s="23"/>
      <c r="F95" s="23"/>
      <c r="G95" s="10"/>
    </row>
    <row r="96" spans="3:7" ht="24" customHeight="1">
      <c r="C96" s="10"/>
      <c r="D96" s="10"/>
      <c r="E96" s="23"/>
      <c r="F96" s="23"/>
      <c r="G96" s="10"/>
    </row>
    <row r="97" spans="3:7" ht="24" customHeight="1">
      <c r="C97" s="10"/>
      <c r="D97" s="10"/>
      <c r="E97" s="23"/>
      <c r="F97" s="23"/>
      <c r="G97" s="10"/>
    </row>
    <row r="98" spans="3:7" ht="24" customHeight="1">
      <c r="C98" s="10"/>
      <c r="D98" s="10"/>
      <c r="E98" s="23"/>
      <c r="F98" s="23"/>
      <c r="G98" s="10"/>
    </row>
    <row r="99" spans="3:7" ht="24" customHeight="1">
      <c r="C99" s="10"/>
      <c r="D99" s="10"/>
      <c r="E99" s="23"/>
      <c r="F99" s="23"/>
      <c r="G99" s="10"/>
    </row>
    <row r="100" spans="3:7" ht="24" customHeight="1">
      <c r="C100" s="10"/>
      <c r="D100" s="10"/>
      <c r="E100" s="23"/>
      <c r="F100" s="23"/>
      <c r="G100" s="10"/>
    </row>
    <row r="101" spans="3:7" ht="24" customHeight="1">
      <c r="C101" s="10"/>
      <c r="D101" s="10"/>
      <c r="E101" s="23"/>
      <c r="F101" s="23"/>
      <c r="G101" s="10"/>
    </row>
    <row r="102" spans="3:7" ht="24" customHeight="1">
      <c r="C102" s="10"/>
      <c r="D102" s="10"/>
      <c r="E102" s="23"/>
      <c r="F102" s="23"/>
      <c r="G102" s="10"/>
    </row>
    <row r="103" spans="3:7" ht="24" customHeight="1">
      <c r="C103" s="10"/>
      <c r="D103" s="10"/>
      <c r="E103" s="23"/>
      <c r="F103" s="23"/>
      <c r="G103" s="10"/>
    </row>
    <row r="104" spans="3:7" ht="24" customHeight="1">
      <c r="C104" s="10"/>
      <c r="D104" s="10"/>
      <c r="E104" s="23"/>
      <c r="F104" s="23"/>
      <c r="G104" s="10"/>
    </row>
    <row r="105" spans="3:7" ht="24" customHeight="1">
      <c r="C105" s="10"/>
      <c r="D105" s="10"/>
      <c r="E105" s="23"/>
      <c r="F105" s="23"/>
      <c r="G105" s="10"/>
    </row>
    <row r="106" spans="3:7" ht="24" customHeight="1">
      <c r="C106" s="10"/>
      <c r="D106" s="10"/>
      <c r="E106" s="23"/>
      <c r="F106" s="23"/>
      <c r="G106" s="10"/>
    </row>
    <row r="107" spans="3:7" ht="24" customHeight="1">
      <c r="C107" s="10"/>
      <c r="D107" s="10"/>
      <c r="E107" s="23"/>
      <c r="F107" s="23"/>
      <c r="G107" s="10"/>
    </row>
    <row r="108" spans="3:7" ht="24" customHeight="1">
      <c r="C108" s="10"/>
      <c r="D108" s="10"/>
      <c r="E108" s="23"/>
      <c r="F108" s="23"/>
      <c r="G108" s="10"/>
    </row>
    <row r="109" spans="3:7" ht="24" customHeight="1">
      <c r="C109" s="10"/>
      <c r="D109" s="10"/>
      <c r="E109" s="23"/>
      <c r="F109" s="23"/>
      <c r="G109" s="10"/>
    </row>
    <row r="110" spans="3:7" ht="24" customHeight="1">
      <c r="C110" s="10"/>
      <c r="D110" s="10"/>
      <c r="E110" s="23"/>
      <c r="F110" s="23"/>
      <c r="G110" s="10"/>
    </row>
    <row r="111" spans="3:7" ht="24" customHeight="1">
      <c r="C111" s="10"/>
      <c r="D111" s="10"/>
      <c r="E111" s="23"/>
      <c r="F111" s="23"/>
      <c r="G111" s="10"/>
    </row>
    <row r="112" spans="3:7" ht="24" customHeight="1">
      <c r="C112" s="10"/>
      <c r="D112" s="10"/>
      <c r="E112" s="23"/>
      <c r="F112" s="23"/>
      <c r="G112" s="10"/>
    </row>
    <row r="113" spans="3:7" ht="24" customHeight="1">
      <c r="C113" s="10"/>
      <c r="D113" s="10"/>
      <c r="E113" s="23"/>
      <c r="F113" s="23"/>
      <c r="G113" s="10"/>
    </row>
    <row r="114" spans="3:7" ht="24" customHeight="1">
      <c r="C114" s="10"/>
      <c r="D114" s="10"/>
      <c r="E114" s="23"/>
      <c r="F114" s="23"/>
      <c r="G114" s="10"/>
    </row>
    <row r="115" spans="3:7" ht="24" customHeight="1">
      <c r="C115" s="10"/>
      <c r="D115" s="10"/>
      <c r="E115" s="23"/>
      <c r="F115" s="23"/>
      <c r="G115" s="10"/>
    </row>
    <row r="116" spans="3:7" ht="24" customHeight="1">
      <c r="C116" s="10"/>
      <c r="D116" s="10"/>
      <c r="E116" s="23"/>
      <c r="F116" s="23"/>
      <c r="G116" s="10"/>
    </row>
    <row r="117" spans="3:7" ht="24" customHeight="1">
      <c r="C117" s="10"/>
      <c r="D117" s="10"/>
      <c r="E117" s="23"/>
      <c r="F117" s="23"/>
      <c r="G117" s="10"/>
    </row>
    <row r="118" spans="3:7" ht="24" customHeight="1">
      <c r="C118" s="10"/>
      <c r="D118" s="10"/>
      <c r="E118" s="23"/>
      <c r="F118" s="23"/>
      <c r="G118" s="10"/>
    </row>
    <row r="119" spans="3:7" ht="24" customHeight="1">
      <c r="C119" s="10"/>
      <c r="D119" s="10"/>
      <c r="E119" s="23"/>
      <c r="F119" s="23"/>
      <c r="G119" s="10"/>
    </row>
    <row r="120" spans="3:7" ht="24" customHeight="1">
      <c r="C120" s="10"/>
      <c r="D120" s="10"/>
      <c r="E120" s="23"/>
      <c r="F120" s="23"/>
      <c r="G120" s="10"/>
    </row>
    <row r="121" spans="3:7" ht="24" customHeight="1">
      <c r="C121" s="10"/>
      <c r="D121" s="10"/>
      <c r="E121" s="23"/>
      <c r="F121" s="23"/>
      <c r="G121" s="10"/>
    </row>
    <row r="122" spans="3:7" ht="24" customHeight="1">
      <c r="C122" s="10"/>
      <c r="D122" s="10"/>
      <c r="E122" s="23"/>
      <c r="F122" s="23"/>
      <c r="G122" s="10"/>
    </row>
    <row r="123" spans="3:7" ht="24" customHeight="1">
      <c r="C123" s="10"/>
      <c r="D123" s="10"/>
      <c r="E123" s="23"/>
      <c r="F123" s="23"/>
      <c r="G123" s="10"/>
    </row>
    <row r="124" spans="3:7" ht="24" customHeight="1">
      <c r="C124" s="10"/>
      <c r="D124" s="10"/>
      <c r="E124" s="23"/>
      <c r="F124" s="23"/>
      <c r="G124" s="10"/>
    </row>
    <row r="125" spans="3:7" ht="24" customHeight="1">
      <c r="C125" s="10"/>
      <c r="D125" s="10"/>
      <c r="E125" s="23"/>
      <c r="F125" s="23"/>
      <c r="G125" s="10"/>
    </row>
    <row r="126" spans="3:7" ht="24" customHeight="1">
      <c r="C126" s="10"/>
      <c r="D126" s="10"/>
      <c r="E126" s="23"/>
      <c r="F126" s="23"/>
      <c r="G126" s="10"/>
    </row>
    <row r="127" spans="3:7" ht="24" customHeight="1">
      <c r="C127" s="10"/>
      <c r="D127" s="10"/>
      <c r="E127" s="23"/>
      <c r="F127" s="23"/>
      <c r="G127" s="10"/>
    </row>
    <row r="128" spans="3:7" ht="24" customHeight="1">
      <c r="C128" s="10"/>
      <c r="D128" s="10"/>
      <c r="E128" s="23"/>
      <c r="F128" s="23"/>
      <c r="G128" s="10"/>
    </row>
    <row r="129" spans="3:7" ht="24" customHeight="1">
      <c r="C129" s="10"/>
      <c r="D129" s="10"/>
      <c r="E129" s="23"/>
      <c r="F129" s="23"/>
      <c r="G129" s="10"/>
    </row>
    <row r="130" spans="3:7" ht="24" customHeight="1">
      <c r="C130" s="10"/>
      <c r="D130" s="10"/>
      <c r="E130" s="23"/>
      <c r="F130" s="23"/>
      <c r="G130" s="10"/>
    </row>
    <row r="131" spans="3:7" ht="24" customHeight="1">
      <c r="C131" s="10"/>
      <c r="D131" s="10"/>
      <c r="E131" s="23"/>
      <c r="F131" s="23"/>
      <c r="G131" s="10"/>
    </row>
    <row r="132" spans="3:7" ht="24" customHeight="1">
      <c r="C132" s="10"/>
      <c r="D132" s="10"/>
      <c r="E132" s="23"/>
      <c r="F132" s="23"/>
      <c r="G132" s="10"/>
    </row>
    <row r="133" spans="3:7" ht="24" customHeight="1">
      <c r="C133" s="10"/>
      <c r="D133" s="10"/>
      <c r="E133" s="23"/>
      <c r="F133" s="23"/>
      <c r="G133" s="10"/>
    </row>
    <row r="134" spans="3:7" ht="24" customHeight="1">
      <c r="C134" s="10"/>
      <c r="D134" s="10"/>
      <c r="E134" s="23"/>
      <c r="F134" s="23"/>
      <c r="G134" s="10"/>
    </row>
    <row r="135" spans="3:7" ht="24" customHeight="1">
      <c r="C135" s="10"/>
      <c r="D135" s="10"/>
      <c r="E135" s="23"/>
      <c r="F135" s="23"/>
      <c r="G135" s="10"/>
    </row>
    <row r="136" spans="3:7" ht="24" customHeight="1">
      <c r="C136" s="10"/>
      <c r="D136" s="10"/>
      <c r="E136" s="23"/>
      <c r="F136" s="23"/>
      <c r="G136" s="10"/>
    </row>
    <row r="137" spans="3:7" ht="24" customHeight="1">
      <c r="C137" s="10"/>
      <c r="D137" s="10"/>
      <c r="E137" s="23"/>
      <c r="F137" s="23"/>
      <c r="G137" s="10"/>
    </row>
    <row r="138" spans="3:7" ht="24" customHeight="1">
      <c r="C138" s="10"/>
      <c r="D138" s="10"/>
      <c r="E138" s="23"/>
      <c r="F138" s="23"/>
      <c r="G138" s="10"/>
    </row>
    <row r="139" spans="3:7" ht="24" customHeight="1">
      <c r="C139" s="10"/>
      <c r="D139" s="10"/>
      <c r="E139" s="23"/>
      <c r="F139" s="23"/>
      <c r="G139" s="10"/>
    </row>
    <row r="140" spans="3:7" ht="24" customHeight="1">
      <c r="C140" s="10"/>
      <c r="D140" s="10"/>
      <c r="E140" s="23"/>
      <c r="F140" s="23"/>
      <c r="G140" s="10"/>
    </row>
    <row r="141" spans="3:7" ht="24" customHeight="1">
      <c r="C141" s="10"/>
      <c r="D141" s="10"/>
      <c r="E141" s="23"/>
      <c r="F141" s="23"/>
      <c r="G141" s="10"/>
    </row>
    <row r="142" spans="3:7" ht="24" customHeight="1">
      <c r="C142" s="10"/>
      <c r="D142" s="10"/>
      <c r="E142" s="23"/>
      <c r="F142" s="23"/>
      <c r="G142" s="10"/>
    </row>
    <row r="143" spans="3:7" ht="24" customHeight="1">
      <c r="C143" s="10"/>
      <c r="D143" s="10"/>
      <c r="E143" s="23"/>
      <c r="F143" s="23"/>
      <c r="G143" s="10"/>
    </row>
    <row r="144" spans="3:7" ht="24" customHeight="1">
      <c r="C144" s="10"/>
      <c r="D144" s="10"/>
      <c r="E144" s="23"/>
      <c r="F144" s="23"/>
      <c r="G144" s="10"/>
    </row>
    <row r="145" spans="3:7" ht="24" customHeight="1">
      <c r="C145" s="10"/>
      <c r="D145" s="10"/>
      <c r="E145" s="23"/>
      <c r="F145" s="23"/>
      <c r="G145" s="10"/>
    </row>
    <row r="146" spans="3:7" ht="24" customHeight="1">
      <c r="C146" s="10"/>
      <c r="D146" s="10"/>
      <c r="E146" s="23"/>
      <c r="F146" s="23"/>
      <c r="G146" s="10"/>
    </row>
    <row r="147" spans="3:7" ht="24" customHeight="1">
      <c r="C147" s="10"/>
      <c r="D147" s="10"/>
      <c r="E147" s="23"/>
      <c r="F147" s="23"/>
      <c r="G147" s="10"/>
    </row>
    <row r="148" spans="3:7" ht="24" customHeight="1">
      <c r="C148" s="10"/>
      <c r="D148" s="10"/>
      <c r="E148" s="23"/>
      <c r="F148" s="23"/>
      <c r="G148" s="10"/>
    </row>
    <row r="149" spans="3:7" ht="24" customHeight="1">
      <c r="C149" s="10"/>
      <c r="D149" s="10"/>
      <c r="E149" s="23"/>
      <c r="F149" s="23"/>
      <c r="G149" s="10"/>
    </row>
    <row r="150" spans="3:7" ht="24" customHeight="1">
      <c r="C150" s="10"/>
      <c r="D150" s="10"/>
      <c r="E150" s="23"/>
      <c r="F150" s="23"/>
      <c r="G150" s="10"/>
    </row>
    <row r="151" spans="3:7" ht="24" customHeight="1">
      <c r="C151" s="10"/>
      <c r="D151" s="10"/>
      <c r="E151" s="23"/>
      <c r="F151" s="23"/>
      <c r="G151" s="10"/>
    </row>
    <row r="152" spans="3:7" ht="24" customHeight="1">
      <c r="C152" s="10"/>
      <c r="D152" s="10"/>
      <c r="E152" s="23"/>
      <c r="F152" s="23"/>
      <c r="G152" s="10"/>
    </row>
    <row r="153" spans="3:7" ht="24" customHeight="1">
      <c r="C153" s="10"/>
      <c r="D153" s="10"/>
      <c r="E153" s="23"/>
      <c r="F153" s="23"/>
      <c r="G153" s="10"/>
    </row>
    <row r="154" spans="3:7" ht="24" customHeight="1">
      <c r="C154" s="10"/>
      <c r="D154" s="10"/>
      <c r="E154" s="23"/>
      <c r="F154" s="23"/>
      <c r="G154" s="10"/>
    </row>
    <row r="155" spans="3:7" ht="24" customHeight="1">
      <c r="C155" s="10"/>
      <c r="D155" s="10"/>
      <c r="E155" s="23"/>
      <c r="F155" s="23"/>
      <c r="G155" s="10"/>
    </row>
    <row r="156" spans="3:7" ht="24" customHeight="1">
      <c r="C156" s="10"/>
      <c r="D156" s="10"/>
      <c r="E156" s="23"/>
      <c r="F156" s="23"/>
      <c r="G156" s="10"/>
    </row>
    <row r="157" spans="3:7" ht="24" customHeight="1">
      <c r="C157" s="10"/>
      <c r="D157" s="10"/>
      <c r="E157" s="23"/>
      <c r="F157" s="23"/>
      <c r="G157" s="10"/>
    </row>
    <row r="158" spans="3:7" ht="24" customHeight="1">
      <c r="C158" s="10"/>
      <c r="D158" s="10"/>
      <c r="E158" s="23"/>
      <c r="F158" s="23"/>
      <c r="G158" s="10"/>
    </row>
    <row r="159" spans="3:7" ht="24" customHeight="1">
      <c r="C159" s="10"/>
      <c r="D159" s="10"/>
      <c r="E159" s="23"/>
      <c r="F159" s="23"/>
      <c r="G159" s="10"/>
    </row>
    <row r="160" spans="3:7" ht="24" customHeight="1">
      <c r="C160" s="10"/>
      <c r="D160" s="10"/>
      <c r="E160" s="23"/>
      <c r="F160" s="23"/>
      <c r="G160" s="10"/>
    </row>
    <row r="161" spans="3:7" ht="24" customHeight="1">
      <c r="C161" s="10"/>
      <c r="D161" s="10"/>
      <c r="E161" s="23"/>
      <c r="F161" s="23"/>
      <c r="G161" s="10"/>
    </row>
    <row r="162" spans="3:7" ht="24" customHeight="1">
      <c r="C162" s="10"/>
      <c r="D162" s="10"/>
      <c r="E162" s="23"/>
      <c r="F162" s="23"/>
      <c r="G162" s="10"/>
    </row>
    <row r="163" spans="3:7" ht="24" customHeight="1">
      <c r="C163" s="10"/>
      <c r="D163" s="10"/>
      <c r="E163" s="23"/>
      <c r="F163" s="23"/>
      <c r="G163" s="10"/>
    </row>
    <row r="164" spans="3:7" ht="24" customHeight="1">
      <c r="C164" s="10"/>
      <c r="D164" s="10"/>
      <c r="E164" s="23"/>
      <c r="F164" s="23"/>
      <c r="G164" s="10"/>
    </row>
    <row r="165" spans="3:7" ht="24" customHeight="1">
      <c r="C165" s="10"/>
      <c r="D165" s="10"/>
      <c r="E165" s="23"/>
      <c r="F165" s="23"/>
      <c r="G165" s="10"/>
    </row>
    <row r="166" spans="3:7" ht="24" customHeight="1">
      <c r="C166" s="10"/>
      <c r="D166" s="10"/>
      <c r="E166" s="23"/>
      <c r="F166" s="23"/>
      <c r="G166" s="10"/>
    </row>
    <row r="167" spans="3:7" ht="24" customHeight="1">
      <c r="C167" s="10"/>
      <c r="D167" s="10"/>
      <c r="E167" s="23"/>
      <c r="F167" s="23"/>
      <c r="G167" s="10"/>
    </row>
    <row r="168" spans="3:7" ht="24" customHeight="1">
      <c r="C168" s="10"/>
      <c r="D168" s="10"/>
      <c r="E168" s="23"/>
      <c r="F168" s="23"/>
      <c r="G168" s="10"/>
    </row>
    <row r="169" spans="3:7" ht="24" customHeight="1">
      <c r="C169" s="10"/>
      <c r="D169" s="10"/>
      <c r="E169" s="23"/>
      <c r="F169" s="23"/>
      <c r="G169" s="10"/>
    </row>
    <row r="170" spans="3:7" ht="24" customHeight="1">
      <c r="C170" s="10"/>
      <c r="D170" s="10"/>
      <c r="E170" s="23"/>
      <c r="F170" s="23"/>
      <c r="G170" s="10"/>
    </row>
    <row r="171" spans="3:7" ht="24" customHeight="1">
      <c r="C171" s="10"/>
      <c r="D171" s="10"/>
      <c r="E171" s="23"/>
      <c r="F171" s="23"/>
      <c r="G171" s="10"/>
    </row>
    <row r="172" spans="3:7" ht="24" customHeight="1">
      <c r="C172" s="10"/>
      <c r="D172" s="10"/>
      <c r="E172" s="23"/>
      <c r="F172" s="23"/>
      <c r="G172" s="10"/>
    </row>
    <row r="173" spans="3:7" ht="24" customHeight="1">
      <c r="C173" s="10"/>
      <c r="D173" s="10"/>
      <c r="E173" s="23"/>
      <c r="F173" s="23"/>
      <c r="G173" s="10"/>
    </row>
  </sheetData>
  <phoneticPr fontId="0" type="noConversion"/>
  <printOptions horizontalCentered="1" gridLinesSet="0"/>
  <pageMargins left="0.86614173228346458" right="0.55118110236220474" top="0.9055118110236221" bottom="0" header="0.19685039370078741" footer="0.19685039370078741"/>
  <pageSetup paperSize="9" scale="80" fitToHeight="0" orientation="portrait" r:id="rId1"/>
  <headerFooter alignWithMargins="0"/>
  <rowBreaks count="1" manualBreakCount="1">
    <brk id="2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0"/>
  <sheetViews>
    <sheetView showGridLines="0" view="pageBreakPreview" topLeftCell="A25" zoomScale="112" zoomScaleNormal="70" zoomScaleSheetLayoutView="112" workbookViewId="0">
      <selection activeCell="L32" sqref="L32"/>
    </sheetView>
  </sheetViews>
  <sheetFormatPr defaultColWidth="10.77734375" defaultRowHeight="24" customHeight="1"/>
  <cols>
    <col min="1" max="1" width="51.5546875" style="10" customWidth="1"/>
    <col min="2" max="2" width="11.21875" style="10" customWidth="1"/>
    <col min="3" max="3" width="9.21875" style="20" bestFit="1" customWidth="1"/>
    <col min="4" max="4" width="1.21875" style="20" customWidth="1"/>
    <col min="5" max="5" width="16.77734375" style="11" customWidth="1"/>
    <col min="6" max="6" width="1.21875" style="11" customWidth="1"/>
    <col min="7" max="7" width="16.77734375" style="5" customWidth="1"/>
    <col min="8" max="8" width="1.44140625" style="10" customWidth="1"/>
    <col min="9" max="9" width="2.5546875" style="10" customWidth="1"/>
    <col min="10" max="10" width="11" style="10" bestFit="1" customWidth="1"/>
    <col min="11" max="11" width="2.5546875" style="10" customWidth="1"/>
    <col min="12" max="12" width="10.77734375" style="10"/>
    <col min="13" max="13" width="2.5546875" style="10" customWidth="1"/>
    <col min="14" max="16384" width="10.77734375" style="10"/>
  </cols>
  <sheetData>
    <row r="1" spans="1:7" ht="24" customHeight="1">
      <c r="A1" s="2" t="s">
        <v>86</v>
      </c>
      <c r="B1" s="3"/>
      <c r="C1" s="4"/>
      <c r="D1" s="4"/>
      <c r="E1" s="6"/>
      <c r="F1" s="6"/>
    </row>
    <row r="2" spans="1:7" ht="24" customHeight="1">
      <c r="A2" s="8" t="s">
        <v>41</v>
      </c>
      <c r="B2" s="3"/>
      <c r="C2" s="9"/>
      <c r="D2" s="9"/>
      <c r="E2" s="41"/>
      <c r="F2" s="42"/>
      <c r="G2" s="41"/>
    </row>
    <row r="3" spans="1:7" ht="24" customHeight="1">
      <c r="A3" s="8" t="s">
        <v>170</v>
      </c>
      <c r="B3" s="35"/>
      <c r="C3" s="36"/>
      <c r="D3" s="36"/>
      <c r="E3" s="44"/>
      <c r="F3" s="43"/>
      <c r="G3" s="44"/>
    </row>
    <row r="4" spans="1:7" ht="24" customHeight="1">
      <c r="A4" s="8"/>
      <c r="C4" s="5"/>
      <c r="D4" s="5"/>
      <c r="E4" s="41"/>
      <c r="F4" s="37"/>
      <c r="G4" s="41" t="s">
        <v>69</v>
      </c>
    </row>
    <row r="5" spans="1:7" ht="24" customHeight="1">
      <c r="A5" s="35"/>
      <c r="C5" s="12" t="s">
        <v>0</v>
      </c>
      <c r="D5" s="84"/>
      <c r="E5" s="45" t="s">
        <v>160</v>
      </c>
      <c r="F5" s="46"/>
      <c r="G5" s="45" t="s">
        <v>149</v>
      </c>
    </row>
    <row r="6" spans="1:7" ht="24" customHeight="1">
      <c r="A6" s="35" t="s">
        <v>67</v>
      </c>
      <c r="C6" s="84"/>
      <c r="D6" s="84"/>
      <c r="E6" s="46"/>
      <c r="F6" s="46"/>
      <c r="G6" s="46"/>
    </row>
    <row r="7" spans="1:7" ht="24" customHeight="1">
      <c r="A7" s="1" t="s">
        <v>42</v>
      </c>
      <c r="C7" s="15">
        <v>30</v>
      </c>
      <c r="D7" s="10"/>
      <c r="E7" s="86">
        <v>11725103</v>
      </c>
      <c r="F7" s="18"/>
      <c r="G7" s="86">
        <v>8736008</v>
      </c>
    </row>
    <row r="8" spans="1:7" ht="24" customHeight="1">
      <c r="A8" s="1" t="s">
        <v>7</v>
      </c>
      <c r="C8" s="15">
        <v>31</v>
      </c>
      <c r="D8" s="15"/>
      <c r="E8" s="87">
        <v>-4619742</v>
      </c>
      <c r="F8" s="18"/>
      <c r="G8" s="53">
        <v>-2451853</v>
      </c>
    </row>
    <row r="9" spans="1:7" ht="24" customHeight="1">
      <c r="A9" s="13" t="s">
        <v>43</v>
      </c>
      <c r="C9" s="10"/>
      <c r="D9" s="10"/>
      <c r="E9" s="18">
        <f>SUM(E7:E8)</f>
        <v>7105361</v>
      </c>
      <c r="F9" s="26"/>
      <c r="G9" s="18">
        <f>SUM(G7:G8)</f>
        <v>6284155</v>
      </c>
    </row>
    <row r="10" spans="1:7" ht="24" customHeight="1">
      <c r="A10" s="24" t="s">
        <v>44</v>
      </c>
      <c r="C10" s="15">
        <v>32</v>
      </c>
      <c r="D10" s="15"/>
      <c r="E10" s="52">
        <v>383003</v>
      </c>
      <c r="F10" s="64"/>
      <c r="G10" s="52">
        <v>360672</v>
      </c>
    </row>
    <row r="11" spans="1:7" ht="24" customHeight="1">
      <c r="A11" s="24" t="s">
        <v>45</v>
      </c>
      <c r="C11" s="15">
        <v>32</v>
      </c>
      <c r="D11" s="15"/>
      <c r="E11" s="53">
        <v>-103169</v>
      </c>
      <c r="F11" s="64"/>
      <c r="G11" s="53">
        <v>-85315</v>
      </c>
    </row>
    <row r="12" spans="1:7" ht="24" customHeight="1">
      <c r="A12" s="2" t="s">
        <v>46</v>
      </c>
      <c r="C12" s="15"/>
      <c r="D12" s="15"/>
      <c r="E12" s="18">
        <f>SUM(E10:E11)</f>
        <v>279834</v>
      </c>
      <c r="F12" s="26"/>
      <c r="G12" s="18">
        <f>SUM(G10:G11)</f>
        <v>275357</v>
      </c>
    </row>
    <row r="13" spans="1:7" ht="24" customHeight="1">
      <c r="A13" s="24" t="s">
        <v>165</v>
      </c>
      <c r="C13" s="5"/>
      <c r="D13" s="5"/>
      <c r="E13" s="5"/>
      <c r="F13" s="5"/>
    </row>
    <row r="14" spans="1:7" ht="24" customHeight="1">
      <c r="A14" s="24" t="s">
        <v>95</v>
      </c>
      <c r="C14" s="15">
        <v>33</v>
      </c>
      <c r="D14" s="15"/>
      <c r="E14" s="18">
        <v>-18597</v>
      </c>
      <c r="F14" s="26"/>
      <c r="G14" s="18">
        <v>-12849</v>
      </c>
    </row>
    <row r="15" spans="1:7" ht="24" customHeight="1">
      <c r="A15" s="24" t="s">
        <v>59</v>
      </c>
      <c r="C15" s="15">
        <v>34</v>
      </c>
      <c r="D15" s="15"/>
      <c r="E15" s="18">
        <v>10856</v>
      </c>
      <c r="F15" s="18"/>
      <c r="G15" s="18">
        <v>0</v>
      </c>
    </row>
    <row r="16" spans="1:7" ht="24" customHeight="1">
      <c r="A16" s="24" t="s">
        <v>64</v>
      </c>
      <c r="C16" s="15"/>
      <c r="D16" s="15"/>
      <c r="E16" s="18">
        <v>365193</v>
      </c>
      <c r="F16" s="18"/>
      <c r="G16" s="18">
        <v>423689</v>
      </c>
    </row>
    <row r="17" spans="1:12" ht="24" customHeight="1">
      <c r="A17" s="1" t="s">
        <v>112</v>
      </c>
      <c r="C17" s="15"/>
      <c r="D17" s="10"/>
      <c r="E17" s="49">
        <v>71604</v>
      </c>
      <c r="F17" s="18"/>
      <c r="G17" s="18">
        <v>22594</v>
      </c>
    </row>
    <row r="18" spans="1:12" ht="24" customHeight="1">
      <c r="A18" s="13" t="s">
        <v>122</v>
      </c>
      <c r="C18" s="10"/>
      <c r="D18" s="10"/>
      <c r="E18" s="30">
        <f>SUM(E9,E12:E17)</f>
        <v>7814251</v>
      </c>
      <c r="F18" s="18">
        <f>SUM(F9,F12:F17)</f>
        <v>0</v>
      </c>
      <c r="G18" s="30">
        <f>SUM(G9,G12:G17)</f>
        <v>6992946</v>
      </c>
    </row>
    <row r="19" spans="1:12" ht="24" customHeight="1">
      <c r="A19" s="13" t="s">
        <v>109</v>
      </c>
      <c r="C19" s="10"/>
      <c r="D19" s="10"/>
      <c r="E19" s="18"/>
      <c r="F19" s="26"/>
      <c r="G19" s="18"/>
    </row>
    <row r="20" spans="1:12" ht="24" customHeight="1">
      <c r="A20" s="1" t="s">
        <v>16</v>
      </c>
      <c r="B20" s="28"/>
      <c r="C20" s="15"/>
      <c r="D20" s="10"/>
      <c r="E20" s="86">
        <v>1644069</v>
      </c>
      <c r="F20" s="26"/>
      <c r="G20" s="86">
        <v>1485527</v>
      </c>
      <c r="J20" s="28"/>
      <c r="L20" s="28"/>
    </row>
    <row r="21" spans="1:12" ht="24" customHeight="1">
      <c r="A21" s="1" t="s">
        <v>19</v>
      </c>
      <c r="B21" s="28"/>
      <c r="C21" s="15">
        <v>35</v>
      </c>
      <c r="D21" s="10"/>
      <c r="E21" s="55">
        <v>11536</v>
      </c>
      <c r="F21" s="26"/>
      <c r="G21" s="55">
        <v>12812</v>
      </c>
      <c r="J21" s="28"/>
      <c r="L21" s="28"/>
    </row>
    <row r="22" spans="1:12" ht="24" customHeight="1">
      <c r="A22" s="1" t="s">
        <v>17</v>
      </c>
      <c r="B22" s="28"/>
      <c r="C22" s="15"/>
      <c r="D22" s="10"/>
      <c r="E22" s="55">
        <v>698886</v>
      </c>
      <c r="F22" s="26"/>
      <c r="G22" s="55">
        <v>619176</v>
      </c>
      <c r="J22" s="28"/>
      <c r="L22" s="28"/>
    </row>
    <row r="23" spans="1:12" ht="24" customHeight="1">
      <c r="A23" s="1" t="s">
        <v>18</v>
      </c>
      <c r="B23" s="28"/>
      <c r="C23" s="10"/>
      <c r="D23" s="10"/>
      <c r="E23" s="55">
        <v>361639</v>
      </c>
      <c r="F23" s="26"/>
      <c r="G23" s="55">
        <v>255471</v>
      </c>
      <c r="J23" s="28"/>
      <c r="L23" s="28"/>
    </row>
    <row r="24" spans="1:12" ht="24" customHeight="1">
      <c r="A24" s="1" t="s">
        <v>56</v>
      </c>
      <c r="B24" s="28"/>
      <c r="C24" s="10"/>
      <c r="D24" s="10"/>
      <c r="E24" s="55">
        <v>183014</v>
      </c>
      <c r="F24" s="26"/>
      <c r="G24" s="55">
        <v>156633</v>
      </c>
      <c r="J24" s="28"/>
      <c r="L24" s="28"/>
    </row>
    <row r="25" spans="1:12" ht="24" customHeight="1">
      <c r="A25" s="1" t="s">
        <v>57</v>
      </c>
      <c r="B25" s="28"/>
      <c r="C25" s="15">
        <v>14</v>
      </c>
      <c r="D25" s="10"/>
      <c r="E25" s="55">
        <v>120747</v>
      </c>
      <c r="F25" s="26"/>
      <c r="G25" s="55">
        <v>113078</v>
      </c>
      <c r="J25" s="28"/>
      <c r="L25" s="28"/>
    </row>
    <row r="26" spans="1:12" ht="24" customHeight="1">
      <c r="A26" s="1" t="s">
        <v>94</v>
      </c>
      <c r="B26" s="28"/>
      <c r="C26" s="10"/>
      <c r="D26" s="10"/>
      <c r="E26" s="55">
        <v>343233</v>
      </c>
      <c r="F26" s="26"/>
      <c r="G26" s="55">
        <v>316266</v>
      </c>
      <c r="J26" s="28"/>
      <c r="L26" s="28"/>
    </row>
    <row r="27" spans="1:12" ht="24" customHeight="1">
      <c r="A27" s="1" t="s">
        <v>110</v>
      </c>
      <c r="B27" s="28"/>
      <c r="C27" s="1"/>
      <c r="D27" s="1"/>
      <c r="E27" s="53">
        <v>239984</v>
      </c>
      <c r="F27" s="26"/>
      <c r="G27" s="53">
        <v>166373</v>
      </c>
      <c r="J27" s="28"/>
      <c r="L27" s="28"/>
    </row>
    <row r="28" spans="1:12" ht="24" customHeight="1">
      <c r="A28" s="13" t="s">
        <v>111</v>
      </c>
      <c r="B28" s="1"/>
      <c r="C28" s="10"/>
      <c r="D28" s="10"/>
      <c r="E28" s="18">
        <f>SUM(E20:E27)</f>
        <v>3603108</v>
      </c>
      <c r="F28" s="26"/>
      <c r="G28" s="18">
        <f>SUM(G20:G27)</f>
        <v>3125336</v>
      </c>
    </row>
    <row r="29" spans="1:12" ht="24" customHeight="1">
      <c r="A29" s="13" t="s">
        <v>133</v>
      </c>
      <c r="B29" s="1"/>
      <c r="C29" s="15">
        <v>36</v>
      </c>
      <c r="D29" s="10"/>
      <c r="E29" s="88">
        <v>2130197</v>
      </c>
      <c r="F29" s="26"/>
      <c r="G29" s="88">
        <v>2550383</v>
      </c>
    </row>
    <row r="30" spans="1:12" ht="24" customHeight="1">
      <c r="A30" s="13" t="s">
        <v>113</v>
      </c>
      <c r="B30" s="1"/>
      <c r="C30" s="10"/>
      <c r="D30" s="10"/>
      <c r="E30" s="18">
        <f>E18-E28-E29</f>
        <v>2080946</v>
      </c>
      <c r="F30" s="26"/>
      <c r="G30" s="18">
        <f>G18-G28-G29</f>
        <v>1317227</v>
      </c>
    </row>
    <row r="31" spans="1:12" ht="24" customHeight="1">
      <c r="A31" s="1" t="s">
        <v>96</v>
      </c>
      <c r="B31" s="1"/>
      <c r="C31" s="15">
        <v>15.2</v>
      </c>
      <c r="D31" s="10"/>
      <c r="E31" s="56">
        <v>-387968</v>
      </c>
      <c r="F31" s="18"/>
      <c r="G31" s="56">
        <v>-223878</v>
      </c>
    </row>
    <row r="32" spans="1:12" ht="24" customHeight="1">
      <c r="A32" s="13" t="s">
        <v>166</v>
      </c>
      <c r="B32" s="1"/>
      <c r="C32" s="10"/>
      <c r="D32" s="10"/>
      <c r="E32" s="30">
        <f>SUM(E30:E31)</f>
        <v>1692978</v>
      </c>
      <c r="F32" s="26"/>
      <c r="G32" s="30">
        <f>SUM(G30:G31)</f>
        <v>1093349</v>
      </c>
    </row>
    <row r="33" spans="1:10" ht="24" customHeight="1">
      <c r="A33" s="13"/>
      <c r="B33" s="1"/>
      <c r="C33" s="10"/>
      <c r="D33" s="10"/>
      <c r="E33" s="18"/>
      <c r="F33" s="26"/>
      <c r="G33" s="18"/>
    </row>
    <row r="34" spans="1:10" ht="24" customHeight="1">
      <c r="A34" s="1" t="s">
        <v>4</v>
      </c>
      <c r="B34" s="1"/>
      <c r="C34" s="10"/>
      <c r="D34" s="10"/>
      <c r="E34" s="85"/>
      <c r="F34" s="47"/>
      <c r="G34" s="85"/>
    </row>
    <row r="35" spans="1:10" ht="24" customHeight="1">
      <c r="A35" s="1"/>
      <c r="B35" s="1"/>
      <c r="C35" s="10"/>
      <c r="D35" s="10"/>
      <c r="E35" s="85"/>
      <c r="F35" s="47"/>
      <c r="G35" s="85"/>
    </row>
    <row r="36" spans="1:10" ht="24" customHeight="1">
      <c r="A36" s="1"/>
      <c r="B36" s="1"/>
      <c r="C36" s="10"/>
      <c r="D36" s="10"/>
      <c r="E36" s="85"/>
      <c r="F36" s="47"/>
      <c r="G36" s="85"/>
    </row>
    <row r="37" spans="1:10" ht="24" customHeight="1">
      <c r="A37" s="2" t="s">
        <v>86</v>
      </c>
      <c r="B37" s="3"/>
      <c r="C37" s="4"/>
      <c r="D37" s="4"/>
      <c r="E37" s="6"/>
      <c r="F37" s="6"/>
    </row>
    <row r="38" spans="1:10" ht="24" customHeight="1">
      <c r="A38" s="8" t="s">
        <v>80</v>
      </c>
      <c r="B38" s="3"/>
      <c r="C38" s="9"/>
      <c r="D38" s="9"/>
      <c r="E38" s="41"/>
      <c r="F38" s="42"/>
      <c r="G38" s="41"/>
    </row>
    <row r="39" spans="1:10" ht="24" customHeight="1">
      <c r="A39" s="8" t="s">
        <v>170</v>
      </c>
      <c r="B39" s="35"/>
      <c r="C39" s="36"/>
      <c r="D39" s="36"/>
      <c r="E39" s="44"/>
      <c r="F39" s="43"/>
      <c r="G39" s="44"/>
    </row>
    <row r="40" spans="1:10" ht="24" customHeight="1">
      <c r="A40" s="8"/>
      <c r="C40" s="5"/>
      <c r="D40" s="5"/>
      <c r="E40" s="41"/>
      <c r="F40" s="37"/>
      <c r="G40" s="41" t="s">
        <v>69</v>
      </c>
    </row>
    <row r="41" spans="1:10" ht="24" customHeight="1">
      <c r="A41" s="35"/>
      <c r="C41" s="12" t="s">
        <v>0</v>
      </c>
      <c r="D41" s="84"/>
      <c r="E41" s="45" t="s">
        <v>160</v>
      </c>
      <c r="F41" s="46"/>
      <c r="G41" s="45" t="s">
        <v>149</v>
      </c>
    </row>
    <row r="42" spans="1:10" ht="24" customHeight="1">
      <c r="A42" s="13" t="s">
        <v>76</v>
      </c>
      <c r="B42" s="1"/>
      <c r="C42" s="15"/>
      <c r="D42" s="10"/>
      <c r="E42" s="18"/>
      <c r="F42" s="26"/>
      <c r="G42" s="18"/>
    </row>
    <row r="43" spans="1:10" ht="24" customHeight="1">
      <c r="A43" s="1" t="s">
        <v>114</v>
      </c>
      <c r="B43" s="1"/>
      <c r="C43" s="10"/>
      <c r="D43" s="10"/>
      <c r="E43" s="18"/>
      <c r="F43" s="26"/>
      <c r="G43" s="18"/>
    </row>
    <row r="44" spans="1:10" ht="24" customHeight="1">
      <c r="A44" s="1" t="s">
        <v>182</v>
      </c>
      <c r="B44" s="1"/>
      <c r="C44" s="5"/>
      <c r="D44" s="10"/>
      <c r="E44" s="5"/>
      <c r="F44" s="5"/>
    </row>
    <row r="45" spans="1:10" ht="24" customHeight="1">
      <c r="A45" s="1" t="s">
        <v>123</v>
      </c>
      <c r="B45" s="1"/>
      <c r="C45" s="5"/>
      <c r="D45" s="10"/>
      <c r="E45" s="18">
        <v>307999</v>
      </c>
      <c r="F45" s="26"/>
      <c r="G45" s="49">
        <v>-548405</v>
      </c>
      <c r="J45" s="95"/>
    </row>
    <row r="46" spans="1:10" ht="24" customHeight="1">
      <c r="A46" s="1" t="s">
        <v>152</v>
      </c>
      <c r="B46" s="1"/>
      <c r="C46" s="5"/>
      <c r="D46" s="10"/>
      <c r="E46" s="18"/>
      <c r="F46" s="26"/>
      <c r="G46" s="49"/>
    </row>
    <row r="47" spans="1:10" ht="24" customHeight="1">
      <c r="A47" s="1" t="s">
        <v>115</v>
      </c>
      <c r="B47" s="1"/>
      <c r="C47" s="15">
        <v>15.2</v>
      </c>
      <c r="D47" s="10"/>
      <c r="E47" s="56">
        <v>-61600</v>
      </c>
      <c r="F47" s="26"/>
      <c r="G47" s="88">
        <v>109681</v>
      </c>
    </row>
    <row r="48" spans="1:10" ht="24" customHeight="1">
      <c r="A48" s="1" t="s">
        <v>116</v>
      </c>
      <c r="B48" s="1"/>
      <c r="C48" s="15"/>
      <c r="D48" s="10"/>
      <c r="E48" s="56">
        <f>SUM(E45:E47)</f>
        <v>246399</v>
      </c>
      <c r="F48" s="26"/>
      <c r="G48" s="56">
        <f>SUM(G45:G47)</f>
        <v>-438724</v>
      </c>
    </row>
    <row r="49" spans="1:10" ht="24" customHeight="1">
      <c r="A49" s="1" t="s">
        <v>117</v>
      </c>
      <c r="B49" s="1"/>
      <c r="C49" s="15"/>
      <c r="D49" s="10"/>
      <c r="E49" s="18"/>
      <c r="F49" s="26"/>
      <c r="G49" s="18"/>
    </row>
    <row r="50" spans="1:10" ht="24" customHeight="1">
      <c r="A50" s="1" t="s">
        <v>155</v>
      </c>
      <c r="B50" s="1"/>
      <c r="C50" s="15"/>
      <c r="D50" s="10"/>
      <c r="E50" s="18"/>
      <c r="F50" s="26"/>
      <c r="G50" s="18"/>
    </row>
    <row r="51" spans="1:10" ht="24" customHeight="1">
      <c r="A51" s="1" t="s">
        <v>139</v>
      </c>
      <c r="B51" s="1"/>
      <c r="C51" s="15"/>
      <c r="D51" s="10"/>
      <c r="E51" s="18">
        <v>-1450907</v>
      </c>
      <c r="F51" s="26"/>
      <c r="G51" s="49">
        <v>-539010</v>
      </c>
    </row>
    <row r="52" spans="1:10" ht="24" customHeight="1">
      <c r="A52" s="10" t="s">
        <v>181</v>
      </c>
      <c r="C52" s="15"/>
      <c r="D52" s="10"/>
      <c r="E52" s="18"/>
      <c r="F52" s="26"/>
      <c r="G52" s="49"/>
    </row>
    <row r="53" spans="1:10" ht="24" customHeight="1">
      <c r="A53" s="10" t="s">
        <v>118</v>
      </c>
      <c r="B53" s="1"/>
      <c r="C53" s="15"/>
      <c r="D53" s="10"/>
      <c r="E53" s="18">
        <v>11047</v>
      </c>
      <c r="F53" s="26"/>
      <c r="G53" s="49">
        <v>9121</v>
      </c>
      <c r="J53" s="95"/>
    </row>
    <row r="54" spans="1:10" ht="24" customHeight="1">
      <c r="A54" s="1" t="s">
        <v>152</v>
      </c>
      <c r="B54" s="1"/>
      <c r="C54" s="15"/>
      <c r="D54" s="10"/>
      <c r="E54" s="18"/>
      <c r="F54" s="26"/>
      <c r="G54" s="49"/>
    </row>
    <row r="55" spans="1:10" ht="24" customHeight="1">
      <c r="A55" s="1" t="s">
        <v>119</v>
      </c>
      <c r="B55" s="1"/>
      <c r="C55" s="15">
        <v>15.2</v>
      </c>
      <c r="D55" s="10"/>
      <c r="E55" s="56">
        <v>287972</v>
      </c>
      <c r="F55" s="26"/>
      <c r="G55" s="88">
        <v>105978</v>
      </c>
    </row>
    <row r="56" spans="1:10" ht="24" customHeight="1">
      <c r="A56" s="1" t="s">
        <v>125</v>
      </c>
      <c r="B56" s="1"/>
      <c r="C56" s="15"/>
      <c r="D56" s="10"/>
      <c r="E56" s="56">
        <f>SUM(E51:E55)</f>
        <v>-1151888</v>
      </c>
      <c r="F56" s="26"/>
      <c r="G56" s="56">
        <f>SUM(G51:G55)</f>
        <v>-423911</v>
      </c>
    </row>
    <row r="57" spans="1:10" ht="24" customHeight="1">
      <c r="A57" s="13" t="s">
        <v>167</v>
      </c>
      <c r="B57" s="1"/>
      <c r="C57" s="5"/>
      <c r="D57" s="10"/>
      <c r="E57" s="30">
        <f>E48+E56</f>
        <v>-905489</v>
      </c>
      <c r="F57" s="26"/>
      <c r="G57" s="30">
        <f>G48+G56</f>
        <v>-862635</v>
      </c>
    </row>
    <row r="58" spans="1:10" ht="24" customHeight="1" thickBot="1">
      <c r="A58" s="13" t="s">
        <v>187</v>
      </c>
      <c r="B58" s="1"/>
      <c r="C58" s="10"/>
      <c r="D58" s="10"/>
      <c r="E58" s="25">
        <f>E57+E32</f>
        <v>787489</v>
      </c>
      <c r="F58" s="26"/>
      <c r="G58" s="25">
        <f>G57+G32</f>
        <v>230714</v>
      </c>
    </row>
    <row r="59" spans="1:10" ht="24" customHeight="1" thickTop="1">
      <c r="A59" s="13"/>
      <c r="B59" s="1"/>
      <c r="C59" s="5"/>
      <c r="D59" s="10"/>
      <c r="E59" s="18">
        <f>E58-E57-E32</f>
        <v>0</v>
      </c>
      <c r="F59" s="26"/>
      <c r="G59" s="18">
        <f>G58-G57-G32</f>
        <v>0</v>
      </c>
    </row>
    <row r="60" spans="1:10" ht="24" customHeight="1">
      <c r="A60" s="13" t="s">
        <v>87</v>
      </c>
      <c r="C60" s="15">
        <v>37</v>
      </c>
      <c r="D60" s="10"/>
      <c r="E60" s="61"/>
      <c r="F60" s="62"/>
      <c r="G60" s="61"/>
    </row>
    <row r="61" spans="1:10" ht="24" customHeight="1">
      <c r="A61" s="1" t="s">
        <v>93</v>
      </c>
      <c r="B61" s="1"/>
      <c r="C61" s="5"/>
      <c r="D61" s="10"/>
      <c r="E61" s="5"/>
      <c r="F61" s="5"/>
    </row>
    <row r="62" spans="1:10" ht="24" customHeight="1" thickBot="1">
      <c r="A62" s="10" t="s">
        <v>169</v>
      </c>
      <c r="B62" s="1"/>
      <c r="C62" s="10"/>
      <c r="D62" s="10"/>
      <c r="E62" s="57">
        <v>0.85</v>
      </c>
      <c r="F62" s="63"/>
      <c r="G62" s="57">
        <v>0.55000000000000004</v>
      </c>
    </row>
    <row r="63" spans="1:10" ht="24" customHeight="1" thickTop="1">
      <c r="A63" s="1"/>
      <c r="B63" s="1"/>
      <c r="C63" s="10"/>
      <c r="D63" s="10"/>
      <c r="E63" s="41"/>
      <c r="F63" s="37"/>
      <c r="G63" s="85"/>
    </row>
    <row r="64" spans="1:10" ht="24" customHeight="1">
      <c r="A64" s="1" t="s">
        <v>4</v>
      </c>
      <c r="B64" s="1"/>
      <c r="E64" s="41"/>
      <c r="F64" s="37"/>
      <c r="G64" s="85"/>
    </row>
    <row r="65" spans="1:7" ht="24" customHeight="1">
      <c r="A65" s="1"/>
      <c r="B65" s="1"/>
      <c r="E65" s="41"/>
      <c r="F65" s="37"/>
      <c r="G65" s="85"/>
    </row>
    <row r="66" spans="1:7" ht="24" customHeight="1">
      <c r="A66" s="1"/>
      <c r="B66" s="1"/>
      <c r="E66" s="41"/>
      <c r="F66" s="37"/>
      <c r="G66" s="85"/>
    </row>
    <row r="67" spans="1:7" ht="24" customHeight="1">
      <c r="A67" s="32"/>
      <c r="E67" s="85"/>
      <c r="F67" s="31"/>
      <c r="G67" s="85"/>
    </row>
    <row r="68" spans="1:7" ht="24" customHeight="1">
      <c r="E68" s="85"/>
      <c r="F68" s="31"/>
      <c r="G68" s="85"/>
    </row>
    <row r="69" spans="1:7" ht="24" customHeight="1">
      <c r="B69" s="10" t="s">
        <v>1</v>
      </c>
      <c r="C69" s="33"/>
      <c r="D69" s="33"/>
      <c r="E69" s="85"/>
      <c r="F69" s="31"/>
      <c r="G69" s="85"/>
    </row>
    <row r="70" spans="1:7" ht="24" customHeight="1">
      <c r="A70" s="32"/>
      <c r="C70" s="33"/>
      <c r="D70" s="33"/>
      <c r="E70" s="85"/>
      <c r="F70" s="31"/>
      <c r="G70" s="85"/>
    </row>
  </sheetData>
  <printOptions horizontalCentered="1" gridLinesSet="0"/>
  <pageMargins left="0.86614173228346458" right="0.55118110236220474" top="0.9055118110236221" bottom="0" header="0.19685039370078741" footer="0.19685039370078741"/>
  <pageSetup paperSize="9" scale="80" fitToHeight="2" orientation="portrait" r:id="rId1"/>
  <headerFooter alignWithMargins="0"/>
  <rowBreaks count="1" manualBreakCount="1">
    <brk id="3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1"/>
  <sheetViews>
    <sheetView showGridLines="0" view="pageBreakPreview" zoomScale="91" zoomScaleNormal="55" zoomScaleSheetLayoutView="91" workbookViewId="0">
      <selection activeCell="L4" sqref="L4"/>
    </sheetView>
  </sheetViews>
  <sheetFormatPr defaultColWidth="9.21875" defaultRowHeight="23.85" customHeight="1"/>
  <cols>
    <col min="1" max="1" width="38.5546875" style="10" customWidth="1"/>
    <col min="2" max="2" width="10" style="105" customWidth="1"/>
    <col min="3" max="3" width="1.44140625" style="105" customWidth="1"/>
    <col min="4" max="4" width="21.21875" style="105" customWidth="1"/>
    <col min="5" max="5" width="1.44140625" style="10" customWidth="1"/>
    <col min="6" max="6" width="21.21875" style="10" customWidth="1"/>
    <col min="7" max="7" width="1.44140625" style="10" customWidth="1"/>
    <col min="8" max="8" width="21.21875" style="105" customWidth="1"/>
    <col min="9" max="9" width="1.44140625" style="10" customWidth="1"/>
    <col min="10" max="10" width="21.21875" style="105" customWidth="1"/>
    <col min="11" max="11" width="1.44140625" style="105" customWidth="1"/>
    <col min="12" max="12" width="21.21875" style="105" customWidth="1"/>
    <col min="13" max="13" width="1.44140625" style="10" customWidth="1"/>
    <col min="14" max="14" width="21.21875" style="10" customWidth="1"/>
    <col min="15" max="15" width="1.44140625" style="10" customWidth="1"/>
    <col min="16" max="16" width="11.77734375" style="10" customWidth="1"/>
    <col min="17" max="17" width="3.77734375" style="10" customWidth="1"/>
    <col min="18" max="18" width="13.21875" style="10" customWidth="1"/>
    <col min="19" max="16384" width="9.21875" style="10"/>
  </cols>
  <sheetData>
    <row r="1" spans="1:18" s="7" customFormat="1" ht="23.85" customHeight="1">
      <c r="A1" s="2" t="s">
        <v>86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40"/>
      <c r="O1" s="35"/>
      <c r="P1" s="35"/>
      <c r="Q1" s="35"/>
      <c r="R1" s="35"/>
    </row>
    <row r="2" spans="1:18" s="7" customFormat="1" ht="23.85" customHeight="1">
      <c r="A2" s="35" t="s">
        <v>79</v>
      </c>
      <c r="B2" s="35"/>
      <c r="C2" s="35"/>
      <c r="D2" s="103"/>
      <c r="E2" s="103"/>
      <c r="F2" s="103"/>
      <c r="G2" s="103"/>
      <c r="H2" s="104"/>
      <c r="I2" s="35"/>
      <c r="J2" s="35"/>
      <c r="K2" s="35"/>
      <c r="L2" s="35"/>
      <c r="M2" s="35"/>
      <c r="O2" s="35"/>
      <c r="P2" s="35"/>
      <c r="Q2" s="35"/>
      <c r="R2" s="35"/>
    </row>
    <row r="3" spans="1:18" s="7" customFormat="1" ht="23.85" customHeight="1">
      <c r="A3" s="8" t="s">
        <v>170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</row>
    <row r="4" spans="1:18" ht="23.85" customHeight="1">
      <c r="D4" s="10"/>
      <c r="J4" s="10"/>
      <c r="K4" s="10"/>
      <c r="L4" s="10"/>
      <c r="N4" s="106" t="s">
        <v>38</v>
      </c>
    </row>
    <row r="5" spans="1:18" ht="23.85" customHeight="1">
      <c r="B5" s="10"/>
      <c r="C5" s="10"/>
      <c r="D5" s="10"/>
      <c r="H5" s="84" t="s">
        <v>143</v>
      </c>
      <c r="J5" s="10"/>
      <c r="K5" s="10"/>
      <c r="L5" s="10"/>
      <c r="M5" s="106"/>
    </row>
    <row r="6" spans="1:18" ht="23.85" customHeight="1">
      <c r="B6" s="10"/>
      <c r="C6" s="10"/>
      <c r="D6" s="10"/>
      <c r="H6" s="84" t="s">
        <v>144</v>
      </c>
      <c r="J6" s="10"/>
      <c r="K6" s="10"/>
      <c r="L6" s="10"/>
      <c r="M6" s="106"/>
    </row>
    <row r="7" spans="1:18" ht="23.85" customHeight="1">
      <c r="B7" s="10"/>
      <c r="C7" s="10"/>
      <c r="D7" s="10"/>
      <c r="H7" s="84" t="s">
        <v>154</v>
      </c>
      <c r="J7" s="107"/>
      <c r="K7" s="107"/>
      <c r="L7" s="107"/>
      <c r="M7" s="106"/>
    </row>
    <row r="8" spans="1:18" ht="23.85" customHeight="1">
      <c r="B8" s="10"/>
      <c r="C8" s="10"/>
      <c r="D8" s="10"/>
      <c r="H8" s="107" t="s">
        <v>126</v>
      </c>
      <c r="J8" s="112" t="s">
        <v>37</v>
      </c>
      <c r="K8" s="112"/>
      <c r="L8" s="112"/>
      <c r="M8" s="106"/>
    </row>
    <row r="9" spans="1:18" s="84" customFormat="1" ht="23.85" customHeight="1">
      <c r="B9" s="101"/>
      <c r="C9" s="101"/>
      <c r="D9" s="107" t="s">
        <v>121</v>
      </c>
      <c r="F9" s="107" t="s">
        <v>89</v>
      </c>
      <c r="H9" s="107" t="s">
        <v>127</v>
      </c>
      <c r="J9" s="107" t="s">
        <v>5</v>
      </c>
      <c r="K9" s="105"/>
      <c r="M9" s="107"/>
    </row>
    <row r="10" spans="1:18" s="84" customFormat="1" ht="23.85" customHeight="1">
      <c r="B10" s="89" t="s">
        <v>0</v>
      </c>
      <c r="D10" s="89" t="s">
        <v>2</v>
      </c>
      <c r="F10" s="89" t="s">
        <v>90</v>
      </c>
      <c r="H10" s="89" t="s">
        <v>128</v>
      </c>
      <c r="J10" s="89" t="s">
        <v>120</v>
      </c>
      <c r="L10" s="89" t="s">
        <v>6</v>
      </c>
      <c r="N10" s="89" t="s">
        <v>3</v>
      </c>
    </row>
    <row r="11" spans="1:18" s="84" customFormat="1" ht="23.85" customHeight="1">
      <c r="B11" s="101"/>
      <c r="D11" s="107"/>
      <c r="H11" s="107"/>
      <c r="J11" s="107"/>
      <c r="L11" s="107"/>
      <c r="N11" s="107"/>
    </row>
    <row r="12" spans="1:18" s="84" customFormat="1" ht="23.85" customHeight="1">
      <c r="A12" s="35" t="s">
        <v>150</v>
      </c>
      <c r="B12" s="101"/>
      <c r="D12" s="18">
        <v>20000000</v>
      </c>
      <c r="E12" s="19"/>
      <c r="F12" s="18">
        <v>10598915</v>
      </c>
      <c r="G12" s="19"/>
      <c r="H12" s="18">
        <v>-1457412</v>
      </c>
      <c r="I12" s="19"/>
      <c r="J12" s="18">
        <v>924300</v>
      </c>
      <c r="K12" s="19"/>
      <c r="L12" s="18">
        <v>5033236</v>
      </c>
      <c r="M12" s="18"/>
      <c r="N12" s="18">
        <f>SUM(D12:L12)</f>
        <v>35099039</v>
      </c>
    </row>
    <row r="13" spans="1:18" s="84" customFormat="1" ht="23.85" customHeight="1">
      <c r="A13" s="10" t="s">
        <v>172</v>
      </c>
      <c r="B13" s="15">
        <v>26</v>
      </c>
      <c r="D13" s="18">
        <v>0</v>
      </c>
      <c r="E13" s="19"/>
      <c r="F13" s="18">
        <v>0</v>
      </c>
      <c r="G13" s="19"/>
      <c r="H13" s="18">
        <v>0</v>
      </c>
      <c r="I13" s="19"/>
      <c r="J13" s="18">
        <v>54700</v>
      </c>
      <c r="K13" s="19"/>
      <c r="L13" s="18">
        <v>-54700</v>
      </c>
      <c r="M13" s="18"/>
      <c r="N13" s="18">
        <f>SUM(D13:L13)</f>
        <v>0</v>
      </c>
    </row>
    <row r="14" spans="1:18" s="84" customFormat="1" ht="23.85" customHeight="1">
      <c r="A14" s="10" t="s">
        <v>135</v>
      </c>
      <c r="B14" s="15"/>
      <c r="D14" s="18"/>
      <c r="E14" s="19"/>
      <c r="F14" s="18"/>
      <c r="G14" s="19"/>
      <c r="H14" s="18"/>
      <c r="I14" s="19"/>
      <c r="J14" s="18"/>
      <c r="K14" s="19"/>
      <c r="L14" s="18"/>
      <c r="M14" s="18"/>
      <c r="N14" s="18"/>
    </row>
    <row r="15" spans="1:18" s="84" customFormat="1" ht="23.85" customHeight="1">
      <c r="A15" s="10" t="s">
        <v>173</v>
      </c>
      <c r="B15" s="15">
        <v>9.1</v>
      </c>
      <c r="D15" s="18">
        <v>0</v>
      </c>
      <c r="E15" s="19"/>
      <c r="F15" s="18">
        <v>0</v>
      </c>
      <c r="G15" s="19"/>
      <c r="H15" s="18">
        <v>39492</v>
      </c>
      <c r="I15" s="19"/>
      <c r="J15" s="18">
        <v>0</v>
      </c>
      <c r="K15" s="19"/>
      <c r="L15" s="18">
        <v>-39492</v>
      </c>
      <c r="M15" s="18"/>
      <c r="N15" s="18">
        <f>SUM(D15:L15)</f>
        <v>0</v>
      </c>
    </row>
    <row r="16" spans="1:18" s="84" customFormat="1" ht="23.85" customHeight="1">
      <c r="A16" s="10" t="s">
        <v>166</v>
      </c>
      <c r="D16" s="86">
        <v>0</v>
      </c>
      <c r="E16" s="31"/>
      <c r="F16" s="86">
        <v>0</v>
      </c>
      <c r="G16" s="31"/>
      <c r="H16" s="86">
        <v>0</v>
      </c>
      <c r="I16" s="85"/>
      <c r="J16" s="86">
        <v>0</v>
      </c>
      <c r="K16" s="85"/>
      <c r="L16" s="86">
        <v>1093349</v>
      </c>
      <c r="M16" s="18"/>
      <c r="N16" s="86">
        <f>SUM(D16:L16)</f>
        <v>1093349</v>
      </c>
    </row>
    <row r="17" spans="1:19" s="84" customFormat="1" ht="23.85" customHeight="1">
      <c r="A17" s="10" t="s">
        <v>174</v>
      </c>
      <c r="D17" s="87">
        <v>0</v>
      </c>
      <c r="E17" s="31"/>
      <c r="F17" s="87">
        <v>0</v>
      </c>
      <c r="G17" s="31"/>
      <c r="H17" s="87">
        <v>-869932</v>
      </c>
      <c r="I17" s="85"/>
      <c r="J17" s="87">
        <v>0</v>
      </c>
      <c r="K17" s="85"/>
      <c r="L17" s="87">
        <v>7297</v>
      </c>
      <c r="M17" s="18"/>
      <c r="N17" s="87">
        <f t="shared" ref="N17" si="0">SUM(D17:L17)</f>
        <v>-862635</v>
      </c>
    </row>
    <row r="18" spans="1:19" s="84" customFormat="1" ht="23.85" customHeight="1">
      <c r="A18" s="10" t="s">
        <v>168</v>
      </c>
      <c r="D18" s="18">
        <f>SUM(D16:D17)</f>
        <v>0</v>
      </c>
      <c r="E18" s="19"/>
      <c r="F18" s="18">
        <f>SUM(F16:F17)</f>
        <v>0</v>
      </c>
      <c r="G18" s="19"/>
      <c r="H18" s="18">
        <f>SUM(H16:H17)</f>
        <v>-869932</v>
      </c>
      <c r="I18" s="19"/>
      <c r="J18" s="18">
        <f>SUM(J16:J17)</f>
        <v>0</v>
      </c>
      <c r="K18" s="19"/>
      <c r="L18" s="18">
        <f>SUM(L16:L17)</f>
        <v>1100646</v>
      </c>
      <c r="M18" s="18"/>
      <c r="N18" s="18">
        <f>SUM(N16:N17)</f>
        <v>230714</v>
      </c>
    </row>
    <row r="19" spans="1:19" s="84" customFormat="1" ht="23.85" customHeight="1" thickBot="1">
      <c r="A19" s="108" t="s">
        <v>171</v>
      </c>
      <c r="D19" s="38">
        <f>SUM(D12:D15,D18)</f>
        <v>20000000</v>
      </c>
      <c r="E19" s="19"/>
      <c r="F19" s="38">
        <f>SUM(F12:F15,F18)</f>
        <v>10598915</v>
      </c>
      <c r="G19" s="19"/>
      <c r="H19" s="38">
        <f>SUM(H12:H15,H18)</f>
        <v>-2287852</v>
      </c>
      <c r="I19" s="19"/>
      <c r="J19" s="38">
        <f>SUM(J12:J15,J18)</f>
        <v>979000</v>
      </c>
      <c r="K19" s="19"/>
      <c r="L19" s="38">
        <f>SUM(L12:L15,L18)</f>
        <v>6039690</v>
      </c>
      <c r="M19" s="18"/>
      <c r="N19" s="38">
        <f>SUM(N12:N15,N18)</f>
        <v>35329753</v>
      </c>
      <c r="P19" s="39"/>
    </row>
    <row r="20" spans="1:19" s="84" customFormat="1" ht="23.85" customHeight="1" thickTop="1">
      <c r="D20" s="50"/>
      <c r="E20" s="51"/>
      <c r="F20" s="50"/>
      <c r="G20" s="51"/>
      <c r="H20" s="50"/>
      <c r="I20" s="51"/>
      <c r="J20" s="50"/>
      <c r="K20" s="51"/>
      <c r="L20" s="50"/>
      <c r="M20" s="50"/>
      <c r="N20" s="50"/>
    </row>
    <row r="21" spans="1:19" s="84" customFormat="1" ht="23.85" customHeight="1">
      <c r="A21" s="35" t="s">
        <v>161</v>
      </c>
      <c r="D21" s="18">
        <v>20000000</v>
      </c>
      <c r="E21" s="19"/>
      <c r="F21" s="18">
        <v>10598915</v>
      </c>
      <c r="G21" s="19"/>
      <c r="H21" s="18">
        <v>-2287852</v>
      </c>
      <c r="I21" s="19"/>
      <c r="J21" s="18">
        <v>979000</v>
      </c>
      <c r="K21" s="19"/>
      <c r="L21" s="18">
        <v>6039690</v>
      </c>
      <c r="M21" s="18"/>
      <c r="N21" s="18">
        <f>SUM(D21:L21)</f>
        <v>35329753</v>
      </c>
    </row>
    <row r="22" spans="1:19" s="84" customFormat="1" ht="23.85" customHeight="1">
      <c r="A22" s="10" t="s">
        <v>172</v>
      </c>
      <c r="B22" s="15">
        <v>26</v>
      </c>
      <c r="D22" s="18">
        <v>0</v>
      </c>
      <c r="E22" s="19"/>
      <c r="F22" s="18">
        <v>0</v>
      </c>
      <c r="G22" s="19"/>
      <c r="H22" s="18">
        <v>0</v>
      </c>
      <c r="I22" s="19"/>
      <c r="J22" s="18">
        <f>+BS!E50-BS!G50</f>
        <v>85000</v>
      </c>
      <c r="K22" s="19"/>
      <c r="L22" s="18">
        <f>-J22</f>
        <v>-85000</v>
      </c>
      <c r="M22" s="18"/>
      <c r="N22" s="18">
        <f t="shared" ref="N22:N25" si="1">SUM(D22:L22)</f>
        <v>0</v>
      </c>
    </row>
    <row r="23" spans="1:19" s="84" customFormat="1" ht="23.85" customHeight="1">
      <c r="A23" s="10" t="s">
        <v>177</v>
      </c>
      <c r="B23" s="15">
        <v>27</v>
      </c>
      <c r="D23" s="18">
        <v>0</v>
      </c>
      <c r="E23" s="19"/>
      <c r="F23" s="18">
        <v>0</v>
      </c>
      <c r="G23" s="19"/>
      <c r="H23" s="18">
        <v>0</v>
      </c>
      <c r="I23" s="19"/>
      <c r="J23" s="18">
        <v>0</v>
      </c>
      <c r="K23" s="19"/>
      <c r="L23" s="18">
        <v>-500000</v>
      </c>
      <c r="M23" s="18"/>
      <c r="N23" s="18">
        <f t="shared" si="1"/>
        <v>-500000</v>
      </c>
    </row>
    <row r="24" spans="1:19" s="84" customFormat="1" ht="23.85" customHeight="1">
      <c r="A24" s="10" t="s">
        <v>135</v>
      </c>
      <c r="D24" s="18"/>
      <c r="E24" s="19"/>
      <c r="F24" s="18"/>
      <c r="G24" s="19"/>
      <c r="H24" s="18"/>
      <c r="I24" s="19"/>
      <c r="J24" s="18"/>
      <c r="K24" s="19"/>
      <c r="L24" s="18"/>
      <c r="M24" s="18"/>
      <c r="N24" s="18"/>
    </row>
    <row r="25" spans="1:19" s="84" customFormat="1" ht="23.85" customHeight="1">
      <c r="A25" s="10" t="s">
        <v>173</v>
      </c>
      <c r="B25" s="15">
        <v>9.1</v>
      </c>
      <c r="D25" s="18">
        <v>0</v>
      </c>
      <c r="E25" s="19"/>
      <c r="F25" s="18">
        <v>0</v>
      </c>
      <c r="G25" s="19"/>
      <c r="H25" s="18">
        <v>422720</v>
      </c>
      <c r="I25" s="19"/>
      <c r="J25" s="18">
        <v>0</v>
      </c>
      <c r="K25" s="19"/>
      <c r="L25" s="18">
        <f>-H25</f>
        <v>-422720</v>
      </c>
      <c r="M25" s="18"/>
      <c r="N25" s="18">
        <f t="shared" si="1"/>
        <v>0</v>
      </c>
    </row>
    <row r="26" spans="1:19" s="84" customFormat="1" ht="23.85" customHeight="1">
      <c r="A26" s="10" t="s">
        <v>166</v>
      </c>
      <c r="D26" s="86">
        <v>0</v>
      </c>
      <c r="E26" s="31"/>
      <c r="F26" s="86">
        <v>0</v>
      </c>
      <c r="G26" s="31"/>
      <c r="H26" s="86">
        <v>0</v>
      </c>
      <c r="I26" s="85"/>
      <c r="J26" s="86">
        <v>0</v>
      </c>
      <c r="K26" s="85"/>
      <c r="L26" s="86">
        <f>+PL!E32</f>
        <v>1692978</v>
      </c>
      <c r="M26" s="18"/>
      <c r="N26" s="86">
        <f>SUM(D26:L26)</f>
        <v>1692978</v>
      </c>
    </row>
    <row r="27" spans="1:19" s="84" customFormat="1" ht="23.85" customHeight="1">
      <c r="A27" s="10" t="s">
        <v>174</v>
      </c>
      <c r="D27" s="87">
        <v>0</v>
      </c>
      <c r="E27" s="31"/>
      <c r="F27" s="87">
        <v>0</v>
      </c>
      <c r="G27" s="31"/>
      <c r="H27" s="87">
        <f>+PL!E57-CE!L27</f>
        <v>-914327</v>
      </c>
      <c r="I27" s="85"/>
      <c r="J27" s="87">
        <v>0</v>
      </c>
      <c r="K27" s="85"/>
      <c r="L27" s="87">
        <v>8838</v>
      </c>
      <c r="M27" s="18"/>
      <c r="N27" s="87">
        <f t="shared" ref="N27" si="2">SUM(D27:L27)</f>
        <v>-905489</v>
      </c>
    </row>
    <row r="28" spans="1:19" s="84" customFormat="1" ht="23.85" customHeight="1">
      <c r="A28" s="10" t="s">
        <v>168</v>
      </c>
      <c r="D28" s="18">
        <f>SUM(D26:D27)</f>
        <v>0</v>
      </c>
      <c r="E28" s="19"/>
      <c r="F28" s="18">
        <f>SUM(F26:F27)</f>
        <v>0</v>
      </c>
      <c r="G28" s="19"/>
      <c r="H28" s="18">
        <f>SUM(H26:H27)</f>
        <v>-914327</v>
      </c>
      <c r="I28" s="19"/>
      <c r="J28" s="18">
        <f>SUM(J26:J27)</f>
        <v>0</v>
      </c>
      <c r="K28" s="19"/>
      <c r="L28" s="18">
        <f>SUM(L26:L27)</f>
        <v>1701816</v>
      </c>
      <c r="M28" s="18"/>
      <c r="N28" s="18">
        <f>SUM(N26:N27)</f>
        <v>787489</v>
      </c>
    </row>
    <row r="29" spans="1:19" s="84" customFormat="1" ht="23.85" customHeight="1" thickBot="1">
      <c r="A29" s="108" t="s">
        <v>164</v>
      </c>
      <c r="D29" s="38">
        <f>SUM(D21:D25,D28)</f>
        <v>20000000</v>
      </c>
      <c r="E29" s="19"/>
      <c r="F29" s="38">
        <f>SUM(F21:F25,F28)</f>
        <v>10598915</v>
      </c>
      <c r="G29" s="19"/>
      <c r="H29" s="38">
        <f>SUM(H21:H25,H28)</f>
        <v>-2779459</v>
      </c>
      <c r="I29" s="19"/>
      <c r="J29" s="38">
        <f>SUM(J21:J25,J28)</f>
        <v>1064000</v>
      </c>
      <c r="K29" s="19"/>
      <c r="L29" s="38">
        <f>SUM(L21:L25,L28)</f>
        <v>6733786</v>
      </c>
      <c r="M29" s="19"/>
      <c r="N29" s="38">
        <f>SUM(N21:N25,N28)</f>
        <v>35617242</v>
      </c>
    </row>
    <row r="30" spans="1:19" s="84" customFormat="1" ht="23.85" customHeight="1" thickTop="1">
      <c r="A30" s="35"/>
      <c r="D30" s="50">
        <f>D29-BS!E46</f>
        <v>0</v>
      </c>
      <c r="E30" s="51"/>
      <c r="F30" s="50">
        <f>F29-BS!E47</f>
        <v>0</v>
      </c>
      <c r="G30" s="51"/>
      <c r="H30" s="50">
        <f>H29-BS!E48</f>
        <v>0</v>
      </c>
      <c r="I30" s="51"/>
      <c r="J30" s="50">
        <f>J29-BS!E50</f>
        <v>0</v>
      </c>
      <c r="K30" s="50"/>
      <c r="L30" s="50">
        <f>L29-BS!E51</f>
        <v>0</v>
      </c>
      <c r="M30" s="50"/>
      <c r="N30" s="50">
        <f>N29-BS!E52</f>
        <v>0</v>
      </c>
      <c r="R30" s="39"/>
      <c r="S30" s="39"/>
    </row>
    <row r="31" spans="1:19" ht="23.85" customHeight="1">
      <c r="A31" s="1" t="s">
        <v>4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28"/>
      <c r="Q31" s="28"/>
      <c r="R31" s="21"/>
      <c r="S31" s="99"/>
    </row>
  </sheetData>
  <mergeCells count="1">
    <mergeCell ref="J8:L8"/>
  </mergeCells>
  <phoneticPr fontId="7" type="noConversion"/>
  <printOptions horizontalCentered="1"/>
  <pageMargins left="0.39370078740157483" right="0.39370078740157483" top="0.86614173228346458" bottom="0" header="0.19685039370078741" footer="0.19685039370078741"/>
  <pageSetup paperSize="9" scale="71" orientation="landscape" r:id="rId1"/>
  <headerFooter alignWithMargins="0"/>
  <ignoredErrors>
    <ignoredError sqref="E29 G29 I29 K29 M29 E19:G19 I19 K19:M1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91"/>
  <sheetViews>
    <sheetView showGridLines="0" tabSelected="1" view="pageBreakPreview" topLeftCell="A4" zoomScale="80" zoomScaleNormal="100" zoomScaleSheetLayoutView="80" workbookViewId="0">
      <selection activeCell="J19" sqref="J19"/>
    </sheetView>
  </sheetViews>
  <sheetFormatPr defaultColWidth="10.77734375" defaultRowHeight="24" customHeight="1"/>
  <cols>
    <col min="1" max="1" width="45.21875" style="10" customWidth="1"/>
    <col min="2" max="2" width="20.77734375" style="10" customWidth="1"/>
    <col min="3" max="3" width="6.5546875" style="20" customWidth="1"/>
    <col min="4" max="4" width="1.21875" style="20" customWidth="1"/>
    <col min="5" max="5" width="17.21875" style="11" customWidth="1"/>
    <col min="6" max="6" width="1" style="11" customWidth="1"/>
    <col min="7" max="7" width="17.21875" style="5" customWidth="1"/>
    <col min="8" max="8" width="1.44140625" style="10" customWidth="1"/>
    <col min="9" max="16384" width="10.77734375" style="10"/>
  </cols>
  <sheetData>
    <row r="1" spans="1:12" s="7" customFormat="1" ht="24" customHeight="1">
      <c r="A1" s="2" t="s">
        <v>86</v>
      </c>
      <c r="B1" s="3"/>
      <c r="C1" s="3"/>
      <c r="D1" s="65"/>
      <c r="E1" s="90"/>
      <c r="F1" s="90"/>
      <c r="G1" s="90"/>
    </row>
    <row r="2" spans="1:12" ht="24" customHeight="1">
      <c r="A2" s="8" t="s">
        <v>8</v>
      </c>
      <c r="B2" s="3"/>
      <c r="C2" s="3"/>
      <c r="D2" s="65"/>
      <c r="E2" s="66"/>
      <c r="F2" s="67"/>
      <c r="G2" s="68"/>
    </row>
    <row r="3" spans="1:12" ht="24" customHeight="1">
      <c r="A3" s="8" t="s">
        <v>170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2" ht="24" customHeight="1">
      <c r="C4" s="10"/>
      <c r="D4" s="69"/>
      <c r="E4" s="20"/>
      <c r="G4" s="5" t="s">
        <v>38</v>
      </c>
    </row>
    <row r="5" spans="1:12" ht="24" customHeight="1">
      <c r="D5" s="70"/>
      <c r="E5" s="45" t="s">
        <v>160</v>
      </c>
      <c r="F5" s="46"/>
      <c r="G5" s="45" t="s">
        <v>149</v>
      </c>
    </row>
    <row r="6" spans="1:12" ht="24" customHeight="1">
      <c r="A6" s="35" t="s">
        <v>9</v>
      </c>
      <c r="C6" s="10"/>
      <c r="D6" s="10"/>
      <c r="E6" s="60"/>
      <c r="F6" s="10"/>
      <c r="G6" s="60"/>
    </row>
    <row r="7" spans="1:12" ht="24" customHeight="1">
      <c r="A7" s="10" t="s">
        <v>130</v>
      </c>
      <c r="D7" s="59"/>
      <c r="E7" s="39">
        <f>+PL!E30</f>
        <v>2080946</v>
      </c>
      <c r="F7" s="39"/>
      <c r="G7" s="39">
        <v>1317227</v>
      </c>
      <c r="H7" s="60"/>
      <c r="J7" s="28"/>
      <c r="K7" s="28"/>
      <c r="L7" s="28"/>
    </row>
    <row r="8" spans="1:12" ht="24" customHeight="1">
      <c r="A8" s="1" t="s">
        <v>131</v>
      </c>
      <c r="C8" s="10"/>
      <c r="D8" s="59"/>
      <c r="E8" s="39"/>
      <c r="F8" s="39"/>
      <c r="G8" s="39"/>
      <c r="J8" s="28"/>
      <c r="K8" s="28"/>
      <c r="L8" s="28"/>
    </row>
    <row r="9" spans="1:12" ht="24" customHeight="1">
      <c r="A9" s="1" t="s">
        <v>65</v>
      </c>
      <c r="C9" s="10"/>
      <c r="D9" s="59"/>
      <c r="E9" s="39"/>
      <c r="F9" s="39"/>
      <c r="G9" s="39"/>
      <c r="J9" s="28"/>
      <c r="K9" s="28"/>
      <c r="L9" s="28"/>
    </row>
    <row r="10" spans="1:12" ht="24" customHeight="1">
      <c r="A10" s="24" t="s">
        <v>36</v>
      </c>
      <c r="C10" s="10"/>
      <c r="D10" s="59"/>
      <c r="E10" s="39">
        <v>446971</v>
      </c>
      <c r="F10" s="39"/>
      <c r="G10" s="91">
        <v>421443</v>
      </c>
      <c r="H10" s="60"/>
      <c r="J10" s="28"/>
      <c r="K10" s="28"/>
      <c r="L10" s="28"/>
    </row>
    <row r="11" spans="1:12" ht="24" customHeight="1">
      <c r="A11" s="24" t="s">
        <v>134</v>
      </c>
      <c r="C11" s="10"/>
      <c r="D11" s="59"/>
      <c r="E11" s="39">
        <v>2130197</v>
      </c>
      <c r="F11" s="39"/>
      <c r="G11" s="91">
        <v>2550383</v>
      </c>
      <c r="H11" s="60"/>
      <c r="J11" s="28"/>
      <c r="K11" s="28"/>
      <c r="L11" s="28"/>
    </row>
    <row r="12" spans="1:12" ht="24" customHeight="1">
      <c r="A12" s="24" t="s">
        <v>175</v>
      </c>
      <c r="C12" s="10"/>
      <c r="D12" s="59"/>
      <c r="E12" s="39">
        <v>42981</v>
      </c>
      <c r="F12" s="39"/>
      <c r="G12" s="91">
        <v>39804</v>
      </c>
      <c r="H12" s="60"/>
      <c r="J12" s="28"/>
      <c r="K12" s="28"/>
      <c r="L12" s="28"/>
    </row>
    <row r="13" spans="1:12" ht="24" customHeight="1">
      <c r="A13" s="24" t="s">
        <v>147</v>
      </c>
      <c r="C13" s="10"/>
      <c r="D13" s="59"/>
      <c r="E13" s="39">
        <v>38539</v>
      </c>
      <c r="F13" s="39"/>
      <c r="G13" s="91">
        <v>1040</v>
      </c>
      <c r="H13" s="60"/>
      <c r="J13" s="28"/>
      <c r="K13" s="28"/>
      <c r="L13" s="28"/>
    </row>
    <row r="14" spans="1:12" ht="24" customHeight="1">
      <c r="A14" s="24" t="s">
        <v>183</v>
      </c>
      <c r="C14" s="10"/>
      <c r="D14" s="59"/>
      <c r="E14" s="39">
        <v>88180</v>
      </c>
      <c r="F14" s="39"/>
      <c r="G14" s="91">
        <v>-108115</v>
      </c>
      <c r="H14" s="60"/>
      <c r="J14" s="28"/>
      <c r="K14" s="28"/>
      <c r="L14" s="28"/>
    </row>
    <row r="15" spans="1:12" ht="24" customHeight="1">
      <c r="A15" s="24" t="s">
        <v>184</v>
      </c>
      <c r="C15" s="10"/>
      <c r="D15" s="59"/>
      <c r="E15" s="39">
        <v>2357</v>
      </c>
      <c r="F15" s="39"/>
      <c r="G15" s="91">
        <v>-415</v>
      </c>
      <c r="H15" s="60"/>
      <c r="J15" s="28"/>
      <c r="K15" s="28"/>
      <c r="L15" s="28"/>
    </row>
    <row r="16" spans="1:12" ht="24" customHeight="1">
      <c r="A16" s="24" t="s">
        <v>153</v>
      </c>
      <c r="C16" s="10"/>
      <c r="D16" s="59"/>
      <c r="E16" s="39">
        <v>-550</v>
      </c>
      <c r="F16" s="39"/>
      <c r="G16" s="91">
        <v>227</v>
      </c>
      <c r="H16" s="60"/>
      <c r="J16" s="28"/>
      <c r="K16" s="28"/>
      <c r="L16" s="28"/>
    </row>
    <row r="17" spans="1:12" ht="24" customHeight="1">
      <c r="A17" s="24" t="s">
        <v>186</v>
      </c>
      <c r="C17" s="10"/>
      <c r="D17" s="40"/>
      <c r="E17" s="71">
        <v>-10856</v>
      </c>
      <c r="F17" s="28"/>
      <c r="G17" s="92">
        <v>0</v>
      </c>
      <c r="H17" s="60"/>
      <c r="J17" s="28"/>
      <c r="K17" s="28"/>
      <c r="L17" s="28"/>
    </row>
    <row r="18" spans="1:12" ht="24" customHeight="1">
      <c r="A18" s="1" t="s">
        <v>49</v>
      </c>
      <c r="C18" s="10"/>
      <c r="D18" s="59"/>
      <c r="E18" s="39">
        <v>-7105361</v>
      </c>
      <c r="F18" s="39"/>
      <c r="G18" s="91">
        <v>-6284155</v>
      </c>
      <c r="H18" s="60"/>
      <c r="J18" s="28"/>
      <c r="K18" s="28"/>
      <c r="L18" s="28"/>
    </row>
    <row r="19" spans="1:12" ht="24" customHeight="1">
      <c r="A19" s="1" t="s">
        <v>58</v>
      </c>
      <c r="C19" s="10"/>
      <c r="D19" s="40"/>
      <c r="E19" s="71">
        <v>-365193</v>
      </c>
      <c r="F19" s="28"/>
      <c r="G19" s="92">
        <v>-423689</v>
      </c>
      <c r="H19" s="60"/>
      <c r="J19" s="28"/>
      <c r="K19" s="28"/>
      <c r="L19" s="28"/>
    </row>
    <row r="20" spans="1:12" ht="24" customHeight="1">
      <c r="A20" s="1" t="s">
        <v>129</v>
      </c>
      <c r="C20" s="10"/>
      <c r="D20" s="40"/>
      <c r="E20" s="71">
        <v>9732072</v>
      </c>
      <c r="F20" s="28"/>
      <c r="G20" s="92">
        <v>6718078</v>
      </c>
      <c r="H20" s="60"/>
      <c r="J20" s="28"/>
      <c r="K20" s="28"/>
      <c r="L20" s="28"/>
    </row>
    <row r="21" spans="1:12" ht="24" customHeight="1">
      <c r="A21" s="1" t="s">
        <v>47</v>
      </c>
      <c r="C21" s="10"/>
      <c r="D21" s="40"/>
      <c r="E21" s="71">
        <v>-3946403</v>
      </c>
      <c r="F21" s="28"/>
      <c r="G21" s="92">
        <v>-2358430</v>
      </c>
      <c r="H21" s="60"/>
      <c r="J21" s="28"/>
      <c r="K21" s="28"/>
      <c r="L21" s="28"/>
    </row>
    <row r="22" spans="1:12" ht="24" customHeight="1">
      <c r="A22" s="1" t="s">
        <v>48</v>
      </c>
      <c r="C22" s="10"/>
      <c r="D22" s="40"/>
      <c r="E22" s="72">
        <v>-701387</v>
      </c>
      <c r="F22" s="28"/>
      <c r="G22" s="93">
        <v>-132143</v>
      </c>
      <c r="H22" s="60"/>
      <c r="J22" s="28"/>
      <c r="K22" s="28"/>
      <c r="L22" s="28"/>
    </row>
    <row r="23" spans="1:12" ht="24" customHeight="1">
      <c r="A23" s="13" t="s">
        <v>136</v>
      </c>
      <c r="C23" s="10"/>
      <c r="D23" s="59"/>
      <c r="E23" s="39">
        <f>SUM(E7:E22)</f>
        <v>2432493</v>
      </c>
      <c r="F23" s="39"/>
      <c r="G23" s="39">
        <f>SUM(G7:G22)</f>
        <v>1741255</v>
      </c>
      <c r="H23" s="60"/>
      <c r="J23" s="28"/>
      <c r="K23" s="28"/>
      <c r="L23" s="28"/>
    </row>
    <row r="24" spans="1:12" ht="24" customHeight="1">
      <c r="A24" s="1" t="s">
        <v>148</v>
      </c>
      <c r="C24" s="10"/>
      <c r="D24" s="59"/>
      <c r="E24" s="39"/>
      <c r="F24" s="39"/>
      <c r="G24" s="39"/>
      <c r="J24" s="28"/>
      <c r="K24" s="28"/>
      <c r="L24" s="28"/>
    </row>
    <row r="25" spans="1:12" ht="24" customHeight="1">
      <c r="A25" s="24" t="s">
        <v>12</v>
      </c>
      <c r="C25" s="10"/>
      <c r="D25" s="59"/>
      <c r="E25" s="39">
        <v>2785619</v>
      </c>
      <c r="F25" s="39"/>
      <c r="G25" s="91">
        <v>-670626</v>
      </c>
      <c r="H25" s="60"/>
      <c r="J25" s="28"/>
      <c r="K25" s="28"/>
      <c r="L25" s="28"/>
    </row>
    <row r="26" spans="1:12" ht="24" customHeight="1">
      <c r="A26" s="24" t="s">
        <v>50</v>
      </c>
      <c r="C26" s="10"/>
      <c r="D26" s="59"/>
      <c r="E26" s="39">
        <v>-24215013</v>
      </c>
      <c r="F26" s="39"/>
      <c r="G26" s="91">
        <v>-41675323</v>
      </c>
      <c r="H26" s="60"/>
      <c r="J26" s="28"/>
      <c r="K26" s="28"/>
      <c r="L26" s="28"/>
    </row>
    <row r="27" spans="1:12" ht="24" customHeight="1">
      <c r="A27" s="24" t="s">
        <v>70</v>
      </c>
      <c r="C27" s="10"/>
      <c r="D27" s="59"/>
      <c r="E27" s="39">
        <v>19464</v>
      </c>
      <c r="F27" s="39"/>
      <c r="G27" s="91">
        <v>-13072</v>
      </c>
      <c r="H27" s="60"/>
      <c r="I27" s="69"/>
      <c r="J27" s="28"/>
      <c r="K27" s="28"/>
      <c r="L27" s="28"/>
    </row>
    <row r="28" spans="1:12" ht="24" customHeight="1">
      <c r="A28" s="24" t="s">
        <v>13</v>
      </c>
      <c r="C28" s="10"/>
      <c r="D28" s="59"/>
      <c r="E28" s="39">
        <v>69799</v>
      </c>
      <c r="F28" s="39"/>
      <c r="G28" s="91">
        <v>-167218</v>
      </c>
      <c r="H28" s="60"/>
      <c r="J28" s="28"/>
      <c r="K28" s="28"/>
      <c r="L28" s="28"/>
    </row>
    <row r="29" spans="1:12" ht="24" customHeight="1">
      <c r="A29" s="24" t="s">
        <v>35</v>
      </c>
      <c r="C29" s="10"/>
      <c r="D29" s="40"/>
      <c r="E29" s="71"/>
      <c r="F29" s="28"/>
      <c r="G29" s="92"/>
      <c r="J29" s="28"/>
      <c r="K29" s="28"/>
      <c r="L29" s="28"/>
    </row>
    <row r="30" spans="1:12" ht="24" customHeight="1">
      <c r="A30" s="24" t="s">
        <v>21</v>
      </c>
      <c r="C30" s="10"/>
      <c r="D30" s="40"/>
      <c r="E30" s="71">
        <v>20021349</v>
      </c>
      <c r="F30" s="28"/>
      <c r="G30" s="92">
        <v>38918933</v>
      </c>
      <c r="H30" s="60"/>
      <c r="J30" s="28"/>
      <c r="K30" s="28"/>
      <c r="L30" s="28"/>
    </row>
    <row r="31" spans="1:12" ht="24" customHeight="1">
      <c r="A31" s="24" t="s">
        <v>12</v>
      </c>
      <c r="C31" s="10"/>
      <c r="D31" s="40"/>
      <c r="E31" s="28">
        <v>-2207457</v>
      </c>
      <c r="F31" s="71"/>
      <c r="G31" s="94">
        <v>4570467</v>
      </c>
      <c r="H31" s="60"/>
      <c r="J31" s="28"/>
      <c r="K31" s="28"/>
      <c r="L31" s="28"/>
    </row>
    <row r="32" spans="1:12" ht="24" customHeight="1">
      <c r="A32" s="24" t="s">
        <v>14</v>
      </c>
      <c r="C32" s="10"/>
      <c r="D32" s="10"/>
      <c r="E32" s="71">
        <v>322312</v>
      </c>
      <c r="F32" s="39"/>
      <c r="G32" s="92">
        <v>-89037</v>
      </c>
      <c r="H32" s="60"/>
      <c r="J32" s="28"/>
      <c r="K32" s="28"/>
      <c r="L32" s="28"/>
    </row>
    <row r="33" spans="1:12" ht="24" customHeight="1">
      <c r="A33" s="24" t="s">
        <v>77</v>
      </c>
      <c r="C33" s="10"/>
      <c r="D33" s="40"/>
      <c r="E33" s="39">
        <v>653792</v>
      </c>
      <c r="F33" s="28"/>
      <c r="G33" s="91">
        <v>420</v>
      </c>
      <c r="H33" s="60"/>
      <c r="J33" s="28"/>
      <c r="K33" s="28"/>
      <c r="L33" s="28"/>
    </row>
    <row r="34" spans="1:12" ht="24" customHeight="1">
      <c r="A34" s="24" t="s">
        <v>78</v>
      </c>
      <c r="C34" s="10"/>
      <c r="D34" s="40"/>
      <c r="E34" s="28">
        <v>-2892</v>
      </c>
      <c r="F34" s="39"/>
      <c r="G34" s="94">
        <v>139188</v>
      </c>
      <c r="H34" s="60"/>
      <c r="J34" s="28"/>
      <c r="K34" s="28"/>
      <c r="L34" s="28"/>
    </row>
    <row r="35" spans="1:12" ht="24" customHeight="1">
      <c r="A35" s="24" t="s">
        <v>81</v>
      </c>
      <c r="C35" s="10"/>
      <c r="D35" s="40"/>
      <c r="E35" s="39">
        <v>-2473</v>
      </c>
      <c r="F35" s="39"/>
      <c r="G35" s="39">
        <v>-12628</v>
      </c>
      <c r="H35" s="60"/>
      <c r="J35" s="28"/>
      <c r="K35" s="28"/>
      <c r="L35" s="28"/>
    </row>
    <row r="36" spans="1:12" ht="24" customHeight="1">
      <c r="A36" s="24" t="s">
        <v>140</v>
      </c>
      <c r="C36" s="10"/>
      <c r="D36" s="40"/>
      <c r="E36" s="39">
        <v>86671</v>
      </c>
      <c r="F36" s="39"/>
      <c r="G36" s="39">
        <v>69355</v>
      </c>
      <c r="H36" s="60"/>
      <c r="J36" s="28"/>
      <c r="K36" s="28"/>
      <c r="L36" s="28"/>
    </row>
    <row r="37" spans="1:12" ht="24" customHeight="1">
      <c r="A37" s="1" t="s">
        <v>15</v>
      </c>
      <c r="C37" s="10"/>
      <c r="D37" s="40"/>
      <c r="E37" s="28">
        <v>115944</v>
      </c>
      <c r="F37" s="71"/>
      <c r="G37" s="94">
        <v>139067</v>
      </c>
      <c r="H37" s="60"/>
      <c r="J37" s="28"/>
      <c r="K37" s="28"/>
      <c r="L37" s="28"/>
    </row>
    <row r="38" spans="1:12" ht="24" customHeight="1">
      <c r="A38" s="13" t="s">
        <v>156</v>
      </c>
      <c r="C38" s="10"/>
      <c r="D38" s="40"/>
      <c r="E38" s="73">
        <f>SUM(E23:E37)</f>
        <v>79608</v>
      </c>
      <c r="F38" s="28"/>
      <c r="G38" s="73">
        <f>SUM(G23:G37)</f>
        <v>2950781</v>
      </c>
      <c r="J38" s="28"/>
      <c r="K38" s="28"/>
      <c r="L38" s="28"/>
    </row>
    <row r="39" spans="1:12" ht="12" customHeight="1">
      <c r="A39" s="1"/>
      <c r="C39" s="10"/>
      <c r="D39" s="74"/>
      <c r="E39" s="20"/>
      <c r="G39" s="39"/>
      <c r="J39" s="28"/>
      <c r="L39" s="28"/>
    </row>
    <row r="40" spans="1:12" ht="24" customHeight="1">
      <c r="A40" s="1" t="s">
        <v>4</v>
      </c>
      <c r="C40" s="10"/>
      <c r="D40" s="74"/>
      <c r="E40" s="75"/>
      <c r="F40" s="90"/>
      <c r="G40" s="75"/>
      <c r="J40" s="28"/>
      <c r="K40" s="28"/>
      <c r="L40" s="28"/>
    </row>
    <row r="41" spans="1:12" s="7" customFormat="1" ht="24" customHeight="1">
      <c r="A41" s="2" t="s">
        <v>86</v>
      </c>
      <c r="B41" s="2"/>
      <c r="C41" s="2"/>
      <c r="D41" s="2"/>
      <c r="E41" s="2"/>
      <c r="F41" s="2"/>
      <c r="G41" s="40"/>
      <c r="J41" s="28"/>
      <c r="K41" s="28"/>
      <c r="L41" s="28"/>
    </row>
    <row r="42" spans="1:12" ht="24" customHeight="1">
      <c r="A42" s="8" t="s">
        <v>88</v>
      </c>
      <c r="B42" s="8"/>
      <c r="C42" s="8"/>
      <c r="D42" s="76"/>
      <c r="E42" s="77"/>
      <c r="F42" s="78"/>
      <c r="G42" s="77"/>
      <c r="J42" s="28"/>
      <c r="K42" s="28"/>
      <c r="L42" s="28"/>
    </row>
    <row r="43" spans="1:12" ht="24" customHeight="1">
      <c r="A43" s="8" t="s">
        <v>170</v>
      </c>
      <c r="B43" s="35"/>
      <c r="C43" s="35"/>
      <c r="D43" s="35"/>
      <c r="E43" s="35"/>
      <c r="F43" s="35"/>
      <c r="G43" s="35"/>
      <c r="H43" s="35"/>
      <c r="I43" s="35"/>
      <c r="J43" s="28"/>
      <c r="K43" s="28"/>
      <c r="L43" s="28"/>
    </row>
    <row r="44" spans="1:12" ht="24" customHeight="1">
      <c r="D44" s="69"/>
      <c r="E44" s="20"/>
      <c r="G44" s="5" t="s">
        <v>38</v>
      </c>
      <c r="J44" s="28"/>
      <c r="K44" s="28"/>
      <c r="L44" s="28"/>
    </row>
    <row r="45" spans="1:12" ht="24" customHeight="1">
      <c r="C45" s="89" t="s">
        <v>0</v>
      </c>
      <c r="D45" s="70"/>
      <c r="E45" s="45" t="s">
        <v>160</v>
      </c>
      <c r="F45" s="46"/>
      <c r="G45" s="45" t="s">
        <v>149</v>
      </c>
      <c r="J45" s="28"/>
      <c r="K45" s="28"/>
      <c r="L45" s="28"/>
    </row>
    <row r="46" spans="1:12" ht="24" customHeight="1">
      <c r="A46" s="13" t="s">
        <v>10</v>
      </c>
      <c r="C46" s="10"/>
      <c r="D46" s="40"/>
      <c r="E46" s="71"/>
      <c r="F46" s="28"/>
      <c r="G46" s="71"/>
      <c r="J46" s="28"/>
      <c r="K46" s="28"/>
      <c r="L46" s="28"/>
    </row>
    <row r="47" spans="1:12" ht="24" customHeight="1">
      <c r="A47" s="1" t="s">
        <v>179</v>
      </c>
      <c r="C47" s="10"/>
      <c r="D47" s="40"/>
      <c r="E47" s="71">
        <v>100090</v>
      </c>
      <c r="F47" s="28"/>
      <c r="G47" s="71">
        <v>575</v>
      </c>
      <c r="J47" s="28"/>
      <c r="K47" s="28"/>
      <c r="L47" s="28"/>
    </row>
    <row r="48" spans="1:12" ht="24" customHeight="1">
      <c r="A48" s="1" t="s">
        <v>137</v>
      </c>
      <c r="C48" s="10"/>
      <c r="D48" s="40"/>
      <c r="E48" s="10"/>
      <c r="F48" s="10"/>
      <c r="G48" s="10"/>
      <c r="H48" s="71"/>
      <c r="J48" s="28"/>
      <c r="K48" s="28"/>
      <c r="L48" s="28"/>
    </row>
    <row r="49" spans="1:12" ht="24" customHeight="1">
      <c r="A49" s="1" t="s">
        <v>123</v>
      </c>
      <c r="C49" s="10"/>
      <c r="D49" s="40"/>
      <c r="E49" s="39">
        <v>6582461</v>
      </c>
      <c r="F49" s="39"/>
      <c r="G49" s="91">
        <v>6438356</v>
      </c>
      <c r="H49" s="71"/>
      <c r="J49" s="28"/>
      <c r="K49" s="28"/>
      <c r="L49" s="28"/>
    </row>
    <row r="50" spans="1:12" ht="24" customHeight="1">
      <c r="A50" s="1" t="s">
        <v>145</v>
      </c>
      <c r="C50" s="10"/>
      <c r="D50" s="40"/>
      <c r="E50" s="10"/>
      <c r="F50" s="10"/>
      <c r="G50" s="10"/>
      <c r="H50" s="71"/>
      <c r="J50" s="28"/>
      <c r="K50" s="28"/>
      <c r="L50" s="28"/>
    </row>
    <row r="51" spans="1:12" ht="24" customHeight="1">
      <c r="A51" s="1" t="s">
        <v>146</v>
      </c>
      <c r="C51" s="10"/>
      <c r="D51" s="40"/>
      <c r="E51" s="39">
        <v>1024489</v>
      </c>
      <c r="F51" s="39"/>
      <c r="G51" s="91">
        <v>247898</v>
      </c>
      <c r="H51" s="71"/>
      <c r="J51" s="28"/>
      <c r="K51" s="28"/>
      <c r="L51" s="28"/>
    </row>
    <row r="52" spans="1:12" ht="24" customHeight="1">
      <c r="A52" s="1" t="s">
        <v>22</v>
      </c>
      <c r="C52" s="10"/>
      <c r="D52" s="40"/>
      <c r="E52" s="39">
        <v>897390</v>
      </c>
      <c r="F52" s="39"/>
      <c r="G52" s="91">
        <v>900734</v>
      </c>
      <c r="H52" s="71"/>
      <c r="J52" s="28"/>
      <c r="K52" s="28"/>
      <c r="L52" s="28"/>
    </row>
    <row r="53" spans="1:12" ht="24" customHeight="1">
      <c r="A53" s="1" t="s">
        <v>72</v>
      </c>
      <c r="C53" s="10"/>
      <c r="D53" s="40"/>
      <c r="E53" s="39">
        <v>365193</v>
      </c>
      <c r="F53" s="39"/>
      <c r="G53" s="91">
        <v>423689</v>
      </c>
      <c r="H53" s="71"/>
      <c r="J53" s="28"/>
      <c r="K53" s="28"/>
      <c r="L53" s="28"/>
    </row>
    <row r="54" spans="1:12" ht="24" customHeight="1">
      <c r="A54" s="1" t="s">
        <v>162</v>
      </c>
      <c r="C54" s="10"/>
      <c r="D54" s="40"/>
      <c r="E54" s="39">
        <v>-2147979</v>
      </c>
      <c r="F54" s="39"/>
      <c r="G54" s="91">
        <v>-669875</v>
      </c>
      <c r="H54" s="71"/>
      <c r="J54" s="28"/>
      <c r="K54" s="28"/>
      <c r="L54" s="28"/>
    </row>
    <row r="55" spans="1:12" ht="24" customHeight="1">
      <c r="A55" s="1" t="s">
        <v>138</v>
      </c>
      <c r="C55" s="10"/>
      <c r="D55" s="40"/>
      <c r="E55" s="71">
        <v>-5789016</v>
      </c>
      <c r="F55" s="71"/>
      <c r="G55" s="92">
        <v>-9857105</v>
      </c>
      <c r="H55" s="71"/>
      <c r="J55" s="28"/>
      <c r="K55" s="28"/>
      <c r="L55" s="28"/>
    </row>
    <row r="56" spans="1:12" ht="24" customHeight="1">
      <c r="A56" s="1" t="s">
        <v>176</v>
      </c>
      <c r="C56" s="10"/>
      <c r="D56" s="40"/>
      <c r="E56" s="71"/>
      <c r="F56" s="71"/>
      <c r="G56" s="71"/>
      <c r="H56" s="71"/>
      <c r="J56" s="28"/>
      <c r="K56" s="28"/>
      <c r="L56" s="28"/>
    </row>
    <row r="57" spans="1:12" ht="24" customHeight="1">
      <c r="A57" s="1" t="s">
        <v>123</v>
      </c>
      <c r="C57" s="1"/>
      <c r="D57" s="40"/>
      <c r="E57" s="39">
        <v>-124302</v>
      </c>
      <c r="F57" s="39"/>
      <c r="G57" s="39">
        <v>0</v>
      </c>
      <c r="H57" s="71"/>
      <c r="J57" s="28"/>
      <c r="K57" s="28"/>
      <c r="L57" s="28"/>
    </row>
    <row r="58" spans="1:12" ht="24" customHeight="1">
      <c r="A58" s="10" t="s">
        <v>82</v>
      </c>
      <c r="C58" s="1"/>
      <c r="D58" s="40"/>
      <c r="E58" s="39">
        <v>1182</v>
      </c>
      <c r="F58" s="39"/>
      <c r="G58" s="39">
        <v>1733</v>
      </c>
      <c r="H58" s="71"/>
      <c r="J58" s="28"/>
      <c r="K58" s="28"/>
      <c r="L58" s="28"/>
    </row>
    <row r="59" spans="1:12" ht="24" customHeight="1">
      <c r="A59" s="1" t="s">
        <v>71</v>
      </c>
      <c r="C59" s="1"/>
      <c r="D59" s="40"/>
      <c r="E59" s="39">
        <v>-137208</v>
      </c>
      <c r="F59" s="39"/>
      <c r="G59" s="39">
        <v>-120812</v>
      </c>
      <c r="H59" s="71"/>
      <c r="J59" s="28"/>
      <c r="K59" s="28"/>
      <c r="L59" s="28"/>
    </row>
    <row r="60" spans="1:12" ht="24" customHeight="1">
      <c r="A60" s="1" t="s">
        <v>66</v>
      </c>
      <c r="B60" s="1"/>
      <c r="C60" s="1"/>
      <c r="D60" s="40"/>
      <c r="E60" s="39">
        <v>-131894</v>
      </c>
      <c r="F60" s="39"/>
      <c r="G60" s="39">
        <v>-98353</v>
      </c>
      <c r="H60" s="71"/>
      <c r="J60" s="28"/>
      <c r="K60" s="28"/>
      <c r="L60" s="28"/>
    </row>
    <row r="61" spans="1:12" ht="24" customHeight="1">
      <c r="A61" s="13" t="s">
        <v>185</v>
      </c>
      <c r="B61" s="1"/>
      <c r="C61" s="1"/>
      <c r="D61" s="40"/>
      <c r="E61" s="79">
        <f>SUM(E47:E60)</f>
        <v>640406</v>
      </c>
      <c r="F61" s="28"/>
      <c r="G61" s="79">
        <f>SUM(G47:G60)</f>
        <v>-2733160</v>
      </c>
      <c r="H61" s="60"/>
      <c r="J61" s="28"/>
      <c r="K61" s="28"/>
      <c r="L61" s="28"/>
    </row>
    <row r="62" spans="1:12" ht="24" customHeight="1">
      <c r="A62" s="13" t="s">
        <v>83</v>
      </c>
      <c r="B62" s="1"/>
      <c r="C62" s="1"/>
      <c r="D62" s="40"/>
      <c r="E62" s="39"/>
      <c r="F62" s="28"/>
      <c r="G62" s="39"/>
      <c r="H62" s="60"/>
      <c r="J62" s="28"/>
      <c r="K62" s="28"/>
      <c r="L62" s="28"/>
    </row>
    <row r="63" spans="1:12" ht="24" customHeight="1">
      <c r="A63" s="24" t="s">
        <v>141</v>
      </c>
      <c r="B63" s="1"/>
      <c r="C63" s="1"/>
      <c r="D63" s="40"/>
      <c r="E63" s="39">
        <v>-233574</v>
      </c>
      <c r="F63" s="28"/>
      <c r="G63" s="39">
        <v>-228777</v>
      </c>
      <c r="J63" s="28"/>
      <c r="K63" s="28"/>
      <c r="L63" s="28"/>
    </row>
    <row r="64" spans="1:12" ht="24" customHeight="1">
      <c r="A64" s="24" t="s">
        <v>142</v>
      </c>
      <c r="B64" s="1"/>
      <c r="C64" s="1"/>
      <c r="D64" s="40"/>
      <c r="E64" s="39">
        <v>0</v>
      </c>
      <c r="F64" s="28"/>
      <c r="G64" s="39">
        <v>-1658</v>
      </c>
      <c r="J64" s="28"/>
      <c r="K64" s="28"/>
      <c r="L64" s="28"/>
    </row>
    <row r="65" spans="1:12" ht="24" customHeight="1">
      <c r="A65" s="1" t="s">
        <v>177</v>
      </c>
      <c r="B65" s="1"/>
      <c r="C65" s="109">
        <v>27</v>
      </c>
      <c r="D65" s="40"/>
      <c r="E65" s="39">
        <v>-500000</v>
      </c>
      <c r="F65" s="28"/>
      <c r="G65" s="91">
        <v>0</v>
      </c>
      <c r="K65" s="28"/>
      <c r="L65" s="28"/>
    </row>
    <row r="66" spans="1:12" ht="24" customHeight="1">
      <c r="A66" s="13" t="s">
        <v>157</v>
      </c>
      <c r="B66" s="1"/>
      <c r="C66" s="1"/>
      <c r="D66" s="40"/>
      <c r="E66" s="79">
        <f>SUM(E63:E65)</f>
        <v>-733574</v>
      </c>
      <c r="F66" s="28"/>
      <c r="G66" s="79">
        <f>SUM(G63:G65)</f>
        <v>-230435</v>
      </c>
      <c r="K66" s="28"/>
      <c r="L66" s="28"/>
    </row>
    <row r="67" spans="1:12" ht="24" customHeight="1">
      <c r="A67" s="110" t="s">
        <v>158</v>
      </c>
      <c r="C67" s="10"/>
      <c r="D67" s="40"/>
      <c r="E67" s="71">
        <f>SUM(E38,E61,E66)</f>
        <v>-13560</v>
      </c>
      <c r="F67" s="28"/>
      <c r="G67" s="71">
        <f>SUM(G38,G61,G66)</f>
        <v>-12814</v>
      </c>
      <c r="K67" s="28"/>
      <c r="L67" s="28"/>
    </row>
    <row r="68" spans="1:12" ht="24" customHeight="1">
      <c r="A68" s="13" t="s">
        <v>53</v>
      </c>
      <c r="C68" s="10"/>
      <c r="D68" s="40"/>
      <c r="E68" s="72">
        <f>+BS!G7</f>
        <v>704935</v>
      </c>
      <c r="F68" s="28"/>
      <c r="G68" s="72">
        <v>717749</v>
      </c>
      <c r="K68" s="28"/>
      <c r="L68" s="28"/>
    </row>
    <row r="69" spans="1:12" ht="24" customHeight="1" thickBot="1">
      <c r="A69" s="13" t="s">
        <v>178</v>
      </c>
      <c r="C69" s="10"/>
      <c r="D69" s="40"/>
      <c r="E69" s="80">
        <f>SUM(E67:E68)</f>
        <v>691375</v>
      </c>
      <c r="F69" s="28"/>
      <c r="G69" s="80">
        <f>SUM(G67:G68)</f>
        <v>704935</v>
      </c>
      <c r="J69" s="28"/>
      <c r="K69" s="28"/>
      <c r="L69" s="28"/>
    </row>
    <row r="70" spans="1:12" ht="24" customHeight="1" thickTop="1">
      <c r="A70" s="1"/>
      <c r="C70" s="10"/>
      <c r="D70" s="40"/>
      <c r="E70" s="81">
        <f>E69-BS!E7</f>
        <v>0</v>
      </c>
      <c r="F70" s="82"/>
      <c r="G70" s="81">
        <f>SUM(G69-BS!G7)</f>
        <v>0</v>
      </c>
      <c r="J70" s="28"/>
      <c r="K70" s="28"/>
      <c r="L70" s="28"/>
    </row>
    <row r="71" spans="1:12" ht="24" customHeight="1">
      <c r="A71" s="13" t="s">
        <v>11</v>
      </c>
      <c r="C71" s="10"/>
      <c r="D71" s="40"/>
      <c r="E71" s="28"/>
      <c r="F71" s="28"/>
      <c r="G71" s="10"/>
      <c r="J71" s="28"/>
      <c r="K71" s="28"/>
      <c r="L71" s="28"/>
    </row>
    <row r="72" spans="1:12" ht="24" customHeight="1">
      <c r="A72" s="24" t="s">
        <v>84</v>
      </c>
      <c r="C72" s="10"/>
      <c r="D72" s="40"/>
      <c r="E72" s="28"/>
      <c r="F72" s="28"/>
      <c r="G72" s="28"/>
      <c r="J72" s="28"/>
      <c r="K72" s="28"/>
      <c r="L72" s="28"/>
    </row>
    <row r="73" spans="1:12" ht="24" customHeight="1">
      <c r="A73" s="111" t="s">
        <v>132</v>
      </c>
      <c r="C73" s="10"/>
      <c r="D73" s="40"/>
      <c r="E73" s="28">
        <v>418374</v>
      </c>
      <c r="F73" s="28"/>
      <c r="G73" s="28">
        <v>168840</v>
      </c>
      <c r="J73" s="28"/>
      <c r="K73" s="28"/>
      <c r="L73" s="28"/>
    </row>
    <row r="74" spans="1:12" ht="24" customHeight="1">
      <c r="A74" s="111" t="s">
        <v>23</v>
      </c>
      <c r="C74" s="10"/>
      <c r="D74" s="40"/>
      <c r="E74" s="16">
        <v>66271</v>
      </c>
      <c r="F74" s="28"/>
      <c r="G74" s="16">
        <v>16036</v>
      </c>
      <c r="J74" s="28"/>
      <c r="K74" s="28"/>
      <c r="L74" s="28"/>
    </row>
    <row r="75" spans="1:12" ht="24" customHeight="1">
      <c r="A75" s="111" t="s">
        <v>151</v>
      </c>
      <c r="C75" s="10"/>
      <c r="D75" s="83"/>
      <c r="E75" s="91">
        <v>0</v>
      </c>
      <c r="F75" s="10"/>
      <c r="G75" s="91">
        <v>346091</v>
      </c>
      <c r="J75" s="28"/>
      <c r="K75" s="28"/>
      <c r="L75" s="28"/>
    </row>
    <row r="76" spans="1:12" ht="24" customHeight="1">
      <c r="A76" s="111" t="s">
        <v>180</v>
      </c>
      <c r="C76" s="10"/>
      <c r="D76" s="83"/>
      <c r="E76" s="75">
        <v>7537722</v>
      </c>
      <c r="F76" s="10"/>
      <c r="G76" s="91">
        <v>0</v>
      </c>
      <c r="J76" s="28"/>
      <c r="K76" s="28"/>
      <c r="L76" s="28"/>
    </row>
    <row r="77" spans="1:12" ht="24" customHeight="1">
      <c r="A77" s="1"/>
      <c r="C77" s="10"/>
      <c r="D77" s="69"/>
      <c r="E77" s="20"/>
      <c r="F77" s="10"/>
      <c r="G77" s="20"/>
      <c r="K77" s="28"/>
      <c r="L77" s="28"/>
    </row>
    <row r="78" spans="1:12" ht="24" customHeight="1">
      <c r="A78" s="1" t="s">
        <v>4</v>
      </c>
      <c r="C78" s="10"/>
      <c r="D78" s="69"/>
      <c r="E78" s="20"/>
      <c r="F78" s="10"/>
      <c r="G78" s="20"/>
      <c r="K78" s="28"/>
      <c r="L78" s="28"/>
    </row>
    <row r="79" spans="1:12" ht="24" customHeight="1">
      <c r="E79" s="23"/>
      <c r="F79" s="23"/>
      <c r="K79" s="28"/>
    </row>
    <row r="80" spans="1:12" ht="24" customHeight="1">
      <c r="E80" s="23"/>
      <c r="F80" s="23"/>
      <c r="K80" s="28"/>
    </row>
    <row r="81" spans="1:12" ht="24" customHeight="1">
      <c r="E81" s="23"/>
      <c r="F81" s="23"/>
      <c r="K81" s="28"/>
    </row>
    <row r="82" spans="1:12" ht="24" customHeight="1">
      <c r="E82" s="23"/>
      <c r="F82" s="23"/>
      <c r="K82" s="28"/>
    </row>
    <row r="83" spans="1:12" ht="24" customHeight="1">
      <c r="E83" s="23"/>
      <c r="F83" s="23"/>
      <c r="K83" s="28"/>
    </row>
    <row r="84" spans="1:12" ht="24" customHeight="1">
      <c r="E84" s="23"/>
      <c r="F84" s="23"/>
      <c r="K84" s="28"/>
    </row>
    <row r="85" spans="1:12" ht="24" customHeight="1">
      <c r="E85" s="23"/>
      <c r="F85" s="23"/>
      <c r="K85" s="28"/>
    </row>
    <row r="86" spans="1:12" ht="24" customHeight="1">
      <c r="E86" s="23"/>
      <c r="F86" s="23"/>
      <c r="K86" s="28"/>
    </row>
    <row r="87" spans="1:12" ht="24" customHeight="1">
      <c r="E87" s="23"/>
      <c r="F87" s="23"/>
    </row>
    <row r="88" spans="1:12" ht="24" customHeight="1">
      <c r="E88" s="23"/>
      <c r="F88" s="23"/>
    </row>
    <row r="89" spans="1:12" ht="24" customHeight="1">
      <c r="E89" s="23"/>
      <c r="F89" s="23"/>
    </row>
    <row r="90" spans="1:12" ht="24" customHeight="1">
      <c r="E90" s="23"/>
      <c r="F90" s="23"/>
    </row>
    <row r="91" spans="1:12" s="54" customFormat="1" ht="24" customHeight="1">
      <c r="A91" s="10"/>
      <c r="B91" s="10"/>
      <c r="C91" s="20"/>
      <c r="D91" s="20"/>
      <c r="E91" s="23"/>
      <c r="F91" s="23"/>
      <c r="G91" s="5"/>
      <c r="H91" s="10"/>
      <c r="I91" s="10"/>
      <c r="J91" s="10"/>
      <c r="K91" s="10"/>
      <c r="L91" s="10"/>
    </row>
    <row r="92" spans="1:12" s="54" customFormat="1" ht="24" customHeight="1">
      <c r="A92" s="10"/>
      <c r="B92" s="10"/>
      <c r="C92" s="20"/>
      <c r="D92" s="20"/>
      <c r="E92" s="23"/>
      <c r="F92" s="23"/>
      <c r="G92" s="5"/>
      <c r="H92" s="10"/>
      <c r="I92" s="10"/>
      <c r="J92" s="10"/>
      <c r="K92" s="10"/>
      <c r="L92" s="10"/>
    </row>
    <row r="93" spans="1:12" s="54" customFormat="1" ht="24" customHeight="1">
      <c r="A93" s="10"/>
      <c r="B93" s="10"/>
      <c r="C93" s="20"/>
      <c r="D93" s="20"/>
      <c r="E93" s="23"/>
      <c r="F93" s="23"/>
      <c r="G93" s="5"/>
      <c r="H93" s="10"/>
      <c r="I93" s="10"/>
      <c r="J93" s="10"/>
      <c r="K93" s="10"/>
      <c r="L93" s="10"/>
    </row>
    <row r="94" spans="1:12" s="54" customFormat="1" ht="24" customHeight="1">
      <c r="A94" s="10"/>
      <c r="B94" s="10"/>
      <c r="C94" s="20"/>
      <c r="D94" s="20"/>
      <c r="E94" s="23"/>
      <c r="F94" s="23"/>
      <c r="G94" s="5"/>
      <c r="H94" s="10"/>
      <c r="I94" s="10"/>
      <c r="J94" s="10"/>
      <c r="K94" s="10"/>
      <c r="L94" s="10"/>
    </row>
    <row r="95" spans="1:12" s="54" customFormat="1" ht="24" customHeight="1">
      <c r="A95" s="10"/>
      <c r="B95" s="10"/>
      <c r="C95" s="20"/>
      <c r="D95" s="20"/>
      <c r="E95" s="23"/>
      <c r="F95" s="23"/>
      <c r="G95" s="5"/>
      <c r="H95" s="10"/>
      <c r="I95" s="10"/>
      <c r="J95" s="10"/>
      <c r="K95" s="10"/>
      <c r="L95" s="10"/>
    </row>
    <row r="96" spans="1:12" s="54" customFormat="1" ht="24" customHeight="1">
      <c r="A96" s="10"/>
      <c r="B96" s="10"/>
      <c r="C96" s="20"/>
      <c r="D96" s="20"/>
      <c r="E96" s="23"/>
      <c r="F96" s="23"/>
      <c r="G96" s="5"/>
      <c r="H96" s="10"/>
      <c r="I96" s="10"/>
      <c r="J96" s="10"/>
      <c r="K96" s="10"/>
      <c r="L96" s="10"/>
    </row>
    <row r="97" spans="1:12" s="54" customFormat="1" ht="24" customHeight="1">
      <c r="A97" s="10"/>
      <c r="B97" s="10"/>
      <c r="C97" s="20"/>
      <c r="D97" s="20"/>
      <c r="E97" s="23"/>
      <c r="F97" s="23"/>
      <c r="G97" s="5"/>
      <c r="H97" s="10"/>
      <c r="I97" s="10"/>
      <c r="J97" s="10"/>
      <c r="K97" s="10"/>
      <c r="L97" s="10"/>
    </row>
    <row r="98" spans="1:12" s="54" customFormat="1" ht="24" customHeight="1">
      <c r="A98" s="10"/>
      <c r="B98" s="10"/>
      <c r="C98" s="20"/>
      <c r="D98" s="20"/>
      <c r="E98" s="23"/>
      <c r="F98" s="23"/>
      <c r="G98" s="5"/>
      <c r="H98" s="10"/>
      <c r="I98" s="10"/>
      <c r="J98" s="10"/>
      <c r="K98" s="10"/>
      <c r="L98" s="10"/>
    </row>
    <row r="99" spans="1:12" s="54" customFormat="1" ht="24" customHeight="1">
      <c r="A99" s="10"/>
      <c r="B99" s="10"/>
      <c r="C99" s="20"/>
      <c r="D99" s="20"/>
      <c r="E99" s="23"/>
      <c r="F99" s="23"/>
      <c r="G99" s="5"/>
      <c r="H99" s="10"/>
      <c r="I99" s="10"/>
      <c r="J99" s="10"/>
      <c r="K99" s="10"/>
      <c r="L99" s="10"/>
    </row>
    <row r="100" spans="1:12" s="54" customFormat="1" ht="24" customHeight="1">
      <c r="A100" s="10"/>
      <c r="B100" s="10"/>
      <c r="C100" s="20"/>
      <c r="D100" s="20"/>
      <c r="E100" s="23"/>
      <c r="F100" s="23"/>
      <c r="G100" s="5"/>
      <c r="H100" s="10"/>
      <c r="I100" s="10"/>
      <c r="J100" s="10"/>
      <c r="K100" s="10"/>
      <c r="L100" s="10"/>
    </row>
    <row r="101" spans="1:12" s="54" customFormat="1" ht="24" customHeight="1">
      <c r="A101" s="10"/>
      <c r="B101" s="10"/>
      <c r="C101" s="20"/>
      <c r="D101" s="20"/>
      <c r="E101" s="23"/>
      <c r="F101" s="23"/>
      <c r="G101" s="5"/>
      <c r="H101" s="10"/>
      <c r="I101" s="10"/>
      <c r="J101" s="10"/>
      <c r="K101" s="10"/>
      <c r="L101" s="10"/>
    </row>
    <row r="102" spans="1:12" s="54" customFormat="1" ht="24" customHeight="1">
      <c r="A102" s="10"/>
      <c r="B102" s="10"/>
      <c r="C102" s="20"/>
      <c r="D102" s="20"/>
      <c r="E102" s="23"/>
      <c r="F102" s="23"/>
      <c r="G102" s="5"/>
      <c r="H102" s="10"/>
      <c r="I102" s="10"/>
      <c r="J102" s="10"/>
      <c r="K102" s="10"/>
      <c r="L102" s="10"/>
    </row>
    <row r="103" spans="1:12" s="54" customFormat="1" ht="24" customHeight="1">
      <c r="A103" s="10"/>
      <c r="B103" s="10"/>
      <c r="C103" s="20"/>
      <c r="D103" s="20"/>
      <c r="E103" s="23"/>
      <c r="F103" s="23"/>
      <c r="G103" s="5"/>
      <c r="H103" s="10"/>
      <c r="I103" s="10"/>
      <c r="J103" s="10"/>
      <c r="K103" s="10"/>
      <c r="L103" s="10"/>
    </row>
    <row r="104" spans="1:12" s="54" customFormat="1" ht="24" customHeight="1">
      <c r="A104" s="10"/>
      <c r="B104" s="10"/>
      <c r="C104" s="20"/>
      <c r="D104" s="20"/>
      <c r="E104" s="23"/>
      <c r="F104" s="23"/>
      <c r="G104" s="5"/>
      <c r="H104" s="10"/>
      <c r="I104" s="10"/>
      <c r="J104" s="10"/>
      <c r="K104" s="10"/>
      <c r="L104" s="10"/>
    </row>
    <row r="105" spans="1:12" s="54" customFormat="1" ht="24" customHeight="1">
      <c r="A105" s="10"/>
      <c r="B105" s="10"/>
      <c r="C105" s="20"/>
      <c r="D105" s="20"/>
      <c r="E105" s="23"/>
      <c r="F105" s="23"/>
      <c r="G105" s="5"/>
      <c r="H105" s="10"/>
      <c r="I105" s="10"/>
      <c r="J105" s="10"/>
      <c r="K105" s="10"/>
      <c r="L105" s="10"/>
    </row>
    <row r="106" spans="1:12" s="54" customFormat="1" ht="24" customHeight="1">
      <c r="A106" s="10"/>
      <c r="B106" s="10"/>
      <c r="C106" s="20"/>
      <c r="D106" s="20"/>
      <c r="E106" s="23"/>
      <c r="F106" s="23"/>
      <c r="G106" s="5"/>
      <c r="H106" s="10"/>
      <c r="I106" s="10"/>
      <c r="J106" s="10"/>
      <c r="K106" s="10"/>
      <c r="L106" s="10"/>
    </row>
    <row r="107" spans="1:12" s="54" customFormat="1" ht="24" customHeight="1">
      <c r="A107" s="10"/>
      <c r="B107" s="10"/>
      <c r="C107" s="20"/>
      <c r="D107" s="20"/>
      <c r="E107" s="23"/>
      <c r="F107" s="23"/>
      <c r="G107" s="5"/>
      <c r="H107" s="10"/>
      <c r="I107" s="10"/>
      <c r="J107" s="10"/>
      <c r="K107" s="10"/>
      <c r="L107" s="10"/>
    </row>
    <row r="108" spans="1:12" s="54" customFormat="1" ht="24" customHeight="1">
      <c r="A108" s="10"/>
      <c r="B108" s="10"/>
      <c r="C108" s="20"/>
      <c r="D108" s="20"/>
      <c r="E108" s="23"/>
      <c r="F108" s="23"/>
      <c r="G108" s="5"/>
      <c r="H108" s="10"/>
      <c r="I108" s="10"/>
      <c r="J108" s="10"/>
      <c r="K108" s="10"/>
      <c r="L108" s="10"/>
    </row>
    <row r="109" spans="1:12" s="54" customFormat="1" ht="24" customHeight="1">
      <c r="A109" s="10"/>
      <c r="B109" s="10"/>
      <c r="C109" s="20"/>
      <c r="D109" s="20"/>
      <c r="E109" s="23"/>
      <c r="F109" s="23"/>
      <c r="G109" s="5"/>
      <c r="H109" s="10"/>
      <c r="I109" s="10"/>
      <c r="J109" s="10"/>
      <c r="K109" s="10"/>
      <c r="L109" s="10"/>
    </row>
    <row r="110" spans="1:12" s="54" customFormat="1" ht="24" customHeight="1">
      <c r="A110" s="10"/>
      <c r="B110" s="10"/>
      <c r="C110" s="20"/>
      <c r="D110" s="20"/>
      <c r="E110" s="23"/>
      <c r="F110" s="23"/>
      <c r="G110" s="5"/>
      <c r="H110" s="10"/>
      <c r="I110" s="10"/>
      <c r="J110" s="10"/>
      <c r="K110" s="10"/>
      <c r="L110" s="10"/>
    </row>
    <row r="111" spans="1:12" s="54" customFormat="1" ht="24" customHeight="1">
      <c r="A111" s="10"/>
      <c r="B111" s="10"/>
      <c r="C111" s="20"/>
      <c r="D111" s="20"/>
      <c r="E111" s="23"/>
      <c r="F111" s="23"/>
      <c r="G111" s="5"/>
      <c r="H111" s="10"/>
      <c r="I111" s="10"/>
      <c r="J111" s="10"/>
      <c r="K111" s="10"/>
      <c r="L111" s="10"/>
    </row>
    <row r="112" spans="1:12" s="54" customFormat="1" ht="24" customHeight="1">
      <c r="A112" s="10"/>
      <c r="B112" s="10"/>
      <c r="C112" s="20"/>
      <c r="D112" s="20"/>
      <c r="E112" s="23"/>
      <c r="F112" s="23"/>
      <c r="G112" s="5"/>
      <c r="H112" s="10"/>
      <c r="I112" s="10"/>
      <c r="J112" s="10"/>
      <c r="K112" s="10"/>
      <c r="L112" s="10"/>
    </row>
    <row r="113" spans="1:12" s="54" customFormat="1" ht="24" customHeight="1">
      <c r="A113" s="10"/>
      <c r="B113" s="10"/>
      <c r="C113" s="20"/>
      <c r="D113" s="20"/>
      <c r="E113" s="23"/>
      <c r="F113" s="23"/>
      <c r="G113" s="5"/>
      <c r="H113" s="10"/>
      <c r="I113" s="10"/>
      <c r="J113" s="10"/>
      <c r="K113" s="10"/>
      <c r="L113" s="10"/>
    </row>
    <row r="114" spans="1:12" s="54" customFormat="1" ht="24" customHeight="1">
      <c r="A114" s="10"/>
      <c r="B114" s="10"/>
      <c r="C114" s="20"/>
      <c r="D114" s="20"/>
      <c r="E114" s="23"/>
      <c r="F114" s="23"/>
      <c r="G114" s="5"/>
      <c r="H114" s="10"/>
      <c r="I114" s="10"/>
      <c r="J114" s="10"/>
      <c r="K114" s="10"/>
      <c r="L114" s="10"/>
    </row>
    <row r="115" spans="1:12" s="54" customFormat="1" ht="24" customHeight="1">
      <c r="A115" s="10"/>
      <c r="B115" s="10"/>
      <c r="C115" s="20"/>
      <c r="D115" s="20"/>
      <c r="E115" s="23"/>
      <c r="F115" s="23"/>
      <c r="G115" s="5"/>
      <c r="H115" s="10"/>
      <c r="I115" s="10"/>
      <c r="J115" s="10"/>
      <c r="K115" s="10"/>
      <c r="L115" s="10"/>
    </row>
    <row r="116" spans="1:12" s="54" customFormat="1" ht="24" customHeight="1">
      <c r="A116" s="10"/>
      <c r="B116" s="10"/>
      <c r="C116" s="20"/>
      <c r="D116" s="20"/>
      <c r="E116" s="23"/>
      <c r="F116" s="23"/>
      <c r="G116" s="5"/>
      <c r="H116" s="10"/>
      <c r="I116" s="10"/>
      <c r="J116" s="10"/>
      <c r="K116" s="10"/>
      <c r="L116" s="10"/>
    </row>
    <row r="117" spans="1:12" s="54" customFormat="1" ht="24" customHeight="1">
      <c r="A117" s="10"/>
      <c r="B117" s="10"/>
      <c r="C117" s="20"/>
      <c r="D117" s="20"/>
      <c r="E117" s="23"/>
      <c r="F117" s="23"/>
      <c r="G117" s="5"/>
      <c r="H117" s="10"/>
      <c r="I117" s="10"/>
      <c r="J117" s="10"/>
      <c r="K117" s="10"/>
      <c r="L117" s="10"/>
    </row>
    <row r="118" spans="1:12" s="54" customFormat="1" ht="24" customHeight="1">
      <c r="A118" s="10"/>
      <c r="B118" s="10"/>
      <c r="C118" s="20"/>
      <c r="D118" s="20"/>
      <c r="E118" s="23"/>
      <c r="F118" s="23"/>
      <c r="G118" s="5"/>
      <c r="H118" s="10"/>
      <c r="I118" s="10"/>
      <c r="J118" s="10"/>
      <c r="K118" s="10"/>
      <c r="L118" s="10"/>
    </row>
    <row r="119" spans="1:12" s="54" customFormat="1" ht="24" customHeight="1">
      <c r="A119" s="10"/>
      <c r="B119" s="10"/>
      <c r="C119" s="20"/>
      <c r="D119" s="20"/>
      <c r="E119" s="23"/>
      <c r="F119" s="23"/>
      <c r="G119" s="5"/>
      <c r="H119" s="10"/>
      <c r="I119" s="10"/>
      <c r="J119" s="10"/>
      <c r="K119" s="10"/>
      <c r="L119" s="10"/>
    </row>
    <row r="120" spans="1:12" s="54" customFormat="1" ht="24" customHeight="1">
      <c r="A120" s="10"/>
      <c r="B120" s="10"/>
      <c r="C120" s="20"/>
      <c r="D120" s="20"/>
      <c r="E120" s="23"/>
      <c r="F120" s="23"/>
      <c r="G120" s="5"/>
      <c r="H120" s="10"/>
      <c r="I120" s="10"/>
      <c r="J120" s="10"/>
      <c r="K120" s="10"/>
      <c r="L120" s="10"/>
    </row>
    <row r="121" spans="1:12" s="54" customFormat="1" ht="24" customHeight="1">
      <c r="A121" s="10"/>
      <c r="B121" s="10"/>
      <c r="C121" s="20"/>
      <c r="D121" s="20"/>
      <c r="E121" s="23"/>
      <c r="F121" s="23"/>
      <c r="G121" s="5"/>
      <c r="H121" s="10"/>
      <c r="I121" s="10"/>
      <c r="J121" s="10"/>
      <c r="K121" s="10"/>
      <c r="L121" s="10"/>
    </row>
    <row r="122" spans="1:12" s="54" customFormat="1" ht="24" customHeight="1">
      <c r="A122" s="10"/>
      <c r="B122" s="10"/>
      <c r="C122" s="20"/>
      <c r="D122" s="20"/>
      <c r="E122" s="23"/>
      <c r="F122" s="23"/>
      <c r="G122" s="5"/>
      <c r="H122" s="10"/>
      <c r="I122" s="10"/>
      <c r="J122" s="10"/>
      <c r="K122" s="10"/>
      <c r="L122" s="10"/>
    </row>
    <row r="123" spans="1:12" s="54" customFormat="1" ht="24" customHeight="1">
      <c r="A123" s="10"/>
      <c r="B123" s="10"/>
      <c r="C123" s="20"/>
      <c r="D123" s="20"/>
      <c r="E123" s="23"/>
      <c r="F123" s="23"/>
      <c r="G123" s="5"/>
      <c r="H123" s="10"/>
      <c r="I123" s="10"/>
      <c r="J123" s="10"/>
      <c r="K123" s="10"/>
      <c r="L123" s="10"/>
    </row>
    <row r="124" spans="1:12" s="54" customFormat="1" ht="24" customHeight="1">
      <c r="A124" s="10"/>
      <c r="B124" s="10"/>
      <c r="C124" s="20"/>
      <c r="D124" s="20"/>
      <c r="E124" s="23"/>
      <c r="F124" s="23"/>
      <c r="G124" s="5"/>
      <c r="H124" s="10"/>
      <c r="I124" s="10"/>
      <c r="J124" s="10"/>
      <c r="K124" s="10"/>
      <c r="L124" s="10"/>
    </row>
    <row r="125" spans="1:12" s="54" customFormat="1" ht="24" customHeight="1">
      <c r="A125" s="10"/>
      <c r="B125" s="10"/>
      <c r="C125" s="20"/>
      <c r="D125" s="20"/>
      <c r="E125" s="23"/>
      <c r="F125" s="23"/>
      <c r="G125" s="5"/>
      <c r="H125" s="10"/>
      <c r="I125" s="10"/>
      <c r="J125" s="10"/>
      <c r="K125" s="10"/>
      <c r="L125" s="10"/>
    </row>
    <row r="126" spans="1:12" s="54" customFormat="1" ht="24" customHeight="1">
      <c r="A126" s="10"/>
      <c r="B126" s="10"/>
      <c r="C126" s="20"/>
      <c r="D126" s="20"/>
      <c r="E126" s="23"/>
      <c r="F126" s="23"/>
      <c r="G126" s="5"/>
      <c r="H126" s="10"/>
      <c r="I126" s="10"/>
      <c r="J126" s="10"/>
      <c r="K126" s="10"/>
      <c r="L126" s="10"/>
    </row>
    <row r="127" spans="1:12" s="54" customFormat="1" ht="24" customHeight="1">
      <c r="A127" s="10"/>
      <c r="B127" s="10"/>
      <c r="C127" s="20"/>
      <c r="D127" s="20"/>
      <c r="E127" s="23"/>
      <c r="F127" s="23"/>
      <c r="G127" s="5"/>
      <c r="H127" s="10"/>
      <c r="I127" s="10"/>
      <c r="J127" s="10"/>
      <c r="K127" s="10"/>
      <c r="L127" s="10"/>
    </row>
    <row r="128" spans="1:12" s="54" customFormat="1" ht="24" customHeight="1">
      <c r="A128" s="10"/>
      <c r="B128" s="10"/>
      <c r="C128" s="20"/>
      <c r="D128" s="20"/>
      <c r="E128" s="23"/>
      <c r="F128" s="23"/>
      <c r="G128" s="5"/>
      <c r="H128" s="10"/>
      <c r="I128" s="10"/>
      <c r="J128" s="10"/>
      <c r="K128" s="10"/>
      <c r="L128" s="10"/>
    </row>
    <row r="129" spans="1:12" s="54" customFormat="1" ht="24" customHeight="1">
      <c r="A129" s="10"/>
      <c r="B129" s="10"/>
      <c r="C129" s="20"/>
      <c r="D129" s="20"/>
      <c r="E129" s="23"/>
      <c r="F129" s="23"/>
      <c r="G129" s="5"/>
      <c r="H129" s="10"/>
      <c r="I129" s="10"/>
      <c r="J129" s="10"/>
      <c r="K129" s="10"/>
      <c r="L129" s="10"/>
    </row>
    <row r="130" spans="1:12" s="54" customFormat="1" ht="24" customHeight="1">
      <c r="A130" s="10"/>
      <c r="B130" s="10"/>
      <c r="C130" s="20"/>
      <c r="D130" s="20"/>
      <c r="E130" s="23"/>
      <c r="F130" s="23"/>
      <c r="G130" s="5"/>
      <c r="H130" s="10"/>
      <c r="I130" s="10"/>
      <c r="J130" s="10"/>
      <c r="K130" s="10"/>
      <c r="L130" s="10"/>
    </row>
    <row r="131" spans="1:12" s="54" customFormat="1" ht="24" customHeight="1">
      <c r="A131" s="10"/>
      <c r="B131" s="10"/>
      <c r="C131" s="20"/>
      <c r="D131" s="20"/>
      <c r="E131" s="23"/>
      <c r="F131" s="23"/>
      <c r="G131" s="5"/>
      <c r="H131" s="10"/>
      <c r="I131" s="10"/>
      <c r="J131" s="10"/>
      <c r="K131" s="10"/>
      <c r="L131" s="10"/>
    </row>
    <row r="132" spans="1:12" s="54" customFormat="1" ht="24" customHeight="1">
      <c r="A132" s="10"/>
      <c r="B132" s="10"/>
      <c r="C132" s="20"/>
      <c r="D132" s="20"/>
      <c r="E132" s="23"/>
      <c r="F132" s="23"/>
      <c r="G132" s="5"/>
      <c r="H132" s="10"/>
      <c r="I132" s="10"/>
      <c r="J132" s="10"/>
      <c r="K132" s="10"/>
      <c r="L132" s="10"/>
    </row>
    <row r="133" spans="1:12" s="54" customFormat="1" ht="24" customHeight="1">
      <c r="A133" s="10"/>
      <c r="B133" s="10"/>
      <c r="C133" s="20"/>
      <c r="D133" s="20"/>
      <c r="E133" s="23"/>
      <c r="F133" s="23"/>
      <c r="G133" s="5"/>
      <c r="H133" s="10"/>
      <c r="I133" s="10"/>
      <c r="J133" s="10"/>
      <c r="K133" s="10"/>
      <c r="L133" s="10"/>
    </row>
    <row r="134" spans="1:12" s="54" customFormat="1" ht="24" customHeight="1">
      <c r="A134" s="10"/>
      <c r="B134" s="10"/>
      <c r="C134" s="20"/>
      <c r="D134" s="20"/>
      <c r="E134" s="23"/>
      <c r="F134" s="23"/>
      <c r="G134" s="5"/>
      <c r="H134" s="10"/>
      <c r="I134" s="10"/>
      <c r="J134" s="10"/>
      <c r="K134" s="10"/>
      <c r="L134" s="10"/>
    </row>
    <row r="135" spans="1:12" s="54" customFormat="1" ht="24" customHeight="1">
      <c r="A135" s="10"/>
      <c r="B135" s="10"/>
      <c r="C135" s="20"/>
      <c r="D135" s="20"/>
      <c r="E135" s="23"/>
      <c r="F135" s="23"/>
      <c r="G135" s="5"/>
      <c r="H135" s="10"/>
      <c r="I135" s="10"/>
      <c r="J135" s="10"/>
      <c r="K135" s="10"/>
      <c r="L135" s="10"/>
    </row>
    <row r="136" spans="1:12" s="54" customFormat="1" ht="24" customHeight="1">
      <c r="A136" s="10"/>
      <c r="B136" s="10"/>
      <c r="C136" s="20"/>
      <c r="D136" s="20"/>
      <c r="E136" s="23"/>
      <c r="F136" s="23"/>
      <c r="G136" s="5"/>
      <c r="H136" s="10"/>
      <c r="I136" s="10"/>
      <c r="J136" s="10"/>
      <c r="K136" s="10"/>
      <c r="L136" s="10"/>
    </row>
    <row r="137" spans="1:12" s="54" customFormat="1" ht="24" customHeight="1">
      <c r="A137" s="10"/>
      <c r="B137" s="10"/>
      <c r="C137" s="20"/>
      <c r="D137" s="20"/>
      <c r="E137" s="23"/>
      <c r="F137" s="23"/>
      <c r="G137" s="5"/>
      <c r="H137" s="10"/>
      <c r="I137" s="10"/>
      <c r="J137" s="10"/>
      <c r="K137" s="10"/>
      <c r="L137" s="10"/>
    </row>
    <row r="138" spans="1:12" s="54" customFormat="1" ht="24" customHeight="1">
      <c r="A138" s="10"/>
      <c r="B138" s="10"/>
      <c r="C138" s="20"/>
      <c r="D138" s="20"/>
      <c r="E138" s="23"/>
      <c r="F138" s="23"/>
      <c r="G138" s="5"/>
      <c r="H138" s="10"/>
      <c r="I138" s="10"/>
      <c r="J138" s="10"/>
      <c r="K138" s="10"/>
      <c r="L138" s="10"/>
    </row>
    <row r="139" spans="1:12" s="54" customFormat="1" ht="24" customHeight="1">
      <c r="A139" s="10"/>
      <c r="B139" s="10"/>
      <c r="C139" s="20"/>
      <c r="D139" s="20"/>
      <c r="E139" s="23"/>
      <c r="F139" s="23"/>
      <c r="G139" s="5"/>
      <c r="H139" s="10"/>
      <c r="I139" s="10"/>
      <c r="J139" s="10"/>
      <c r="K139" s="10"/>
      <c r="L139" s="10"/>
    </row>
    <row r="140" spans="1:12" s="54" customFormat="1" ht="24" customHeight="1">
      <c r="A140" s="10"/>
      <c r="B140" s="10"/>
      <c r="C140" s="20"/>
      <c r="D140" s="20"/>
      <c r="E140" s="23"/>
      <c r="F140" s="23"/>
      <c r="G140" s="5"/>
      <c r="H140" s="10"/>
      <c r="I140" s="10"/>
      <c r="J140" s="10"/>
      <c r="K140" s="10"/>
      <c r="L140" s="10"/>
    </row>
    <row r="141" spans="1:12" s="54" customFormat="1" ht="24" customHeight="1">
      <c r="A141" s="10"/>
      <c r="B141" s="10"/>
      <c r="C141" s="20"/>
      <c r="D141" s="20"/>
      <c r="E141" s="23"/>
      <c r="F141" s="23"/>
      <c r="G141" s="5"/>
      <c r="H141" s="10"/>
      <c r="I141" s="10"/>
      <c r="J141" s="10"/>
      <c r="K141" s="10"/>
      <c r="L141" s="10"/>
    </row>
    <row r="142" spans="1:12" s="54" customFormat="1" ht="24" customHeight="1">
      <c r="A142" s="10"/>
      <c r="B142" s="10"/>
      <c r="C142" s="20"/>
      <c r="D142" s="20"/>
      <c r="E142" s="23"/>
      <c r="F142" s="23"/>
      <c r="G142" s="5"/>
      <c r="H142" s="10"/>
      <c r="I142" s="10"/>
      <c r="J142" s="10"/>
      <c r="K142" s="10"/>
      <c r="L142" s="10"/>
    </row>
    <row r="143" spans="1:12" s="54" customFormat="1" ht="24" customHeight="1">
      <c r="A143" s="10"/>
      <c r="B143" s="10"/>
      <c r="C143" s="20"/>
      <c r="D143" s="20"/>
      <c r="E143" s="23"/>
      <c r="F143" s="23"/>
      <c r="G143" s="5"/>
      <c r="H143" s="10"/>
      <c r="I143" s="10"/>
      <c r="J143" s="10"/>
      <c r="K143" s="10"/>
      <c r="L143" s="10"/>
    </row>
    <row r="144" spans="1:12" s="54" customFormat="1" ht="24" customHeight="1">
      <c r="A144" s="10"/>
      <c r="B144" s="10"/>
      <c r="C144" s="20"/>
      <c r="D144" s="20"/>
      <c r="E144" s="23"/>
      <c r="F144" s="23"/>
      <c r="G144" s="5"/>
      <c r="H144" s="10"/>
      <c r="I144" s="10"/>
      <c r="J144" s="10"/>
      <c r="K144" s="10"/>
      <c r="L144" s="10"/>
    </row>
    <row r="145" spans="1:12" s="54" customFormat="1" ht="24" customHeight="1">
      <c r="A145" s="10"/>
      <c r="B145" s="10"/>
      <c r="C145" s="20"/>
      <c r="D145" s="20"/>
      <c r="E145" s="23"/>
      <c r="F145" s="23"/>
      <c r="G145" s="5"/>
      <c r="H145" s="10"/>
      <c r="I145" s="10"/>
      <c r="J145" s="10"/>
      <c r="K145" s="10"/>
      <c r="L145" s="10"/>
    </row>
    <row r="146" spans="1:12" s="54" customFormat="1" ht="24" customHeight="1">
      <c r="A146" s="10"/>
      <c r="B146" s="10"/>
      <c r="C146" s="20"/>
      <c r="D146" s="20"/>
      <c r="E146" s="23"/>
      <c r="F146" s="23"/>
      <c r="G146" s="5"/>
      <c r="H146" s="10"/>
      <c r="I146" s="10"/>
      <c r="J146" s="10"/>
      <c r="K146" s="10"/>
      <c r="L146" s="10"/>
    </row>
    <row r="147" spans="1:12" s="54" customFormat="1" ht="24" customHeight="1">
      <c r="A147" s="10"/>
      <c r="B147" s="10"/>
      <c r="C147" s="20"/>
      <c r="D147" s="20"/>
      <c r="E147" s="23"/>
      <c r="F147" s="23"/>
      <c r="G147" s="5"/>
      <c r="H147" s="10"/>
      <c r="I147" s="10"/>
      <c r="J147" s="10"/>
      <c r="K147" s="10"/>
      <c r="L147" s="10"/>
    </row>
    <row r="148" spans="1:12" s="54" customFormat="1" ht="24" customHeight="1">
      <c r="A148" s="10"/>
      <c r="B148" s="10"/>
      <c r="C148" s="20"/>
      <c r="D148" s="20"/>
      <c r="E148" s="23"/>
      <c r="F148" s="23"/>
      <c r="G148" s="5"/>
      <c r="H148" s="10"/>
      <c r="I148" s="10"/>
      <c r="J148" s="10"/>
      <c r="K148" s="10"/>
      <c r="L148" s="10"/>
    </row>
    <row r="149" spans="1:12" s="54" customFormat="1" ht="24" customHeight="1">
      <c r="A149" s="10"/>
      <c r="B149" s="10"/>
      <c r="C149" s="20"/>
      <c r="D149" s="20"/>
      <c r="E149" s="23"/>
      <c r="F149" s="23"/>
      <c r="G149" s="5"/>
      <c r="H149" s="10"/>
      <c r="I149" s="10"/>
      <c r="J149" s="10"/>
      <c r="K149" s="10"/>
      <c r="L149" s="10"/>
    </row>
    <row r="150" spans="1:12" s="54" customFormat="1" ht="24" customHeight="1">
      <c r="A150" s="10"/>
      <c r="B150" s="10"/>
      <c r="C150" s="20"/>
      <c r="D150" s="20"/>
      <c r="E150" s="23"/>
      <c r="F150" s="23"/>
      <c r="G150" s="5"/>
      <c r="H150" s="10"/>
      <c r="I150" s="10"/>
      <c r="J150" s="10"/>
      <c r="K150" s="10"/>
      <c r="L150" s="10"/>
    </row>
    <row r="151" spans="1:12" s="54" customFormat="1" ht="24" customHeight="1">
      <c r="A151" s="10"/>
      <c r="B151" s="10"/>
      <c r="C151" s="20"/>
      <c r="D151" s="20"/>
      <c r="E151" s="23"/>
      <c r="F151" s="23"/>
      <c r="G151" s="5"/>
      <c r="H151" s="10"/>
      <c r="I151" s="10"/>
      <c r="J151" s="10"/>
      <c r="K151" s="10"/>
      <c r="L151" s="10"/>
    </row>
    <row r="152" spans="1:12" s="54" customFormat="1" ht="24" customHeight="1">
      <c r="A152" s="10"/>
      <c r="B152" s="10"/>
      <c r="C152" s="20"/>
      <c r="D152" s="20"/>
      <c r="E152" s="23"/>
      <c r="F152" s="23"/>
      <c r="G152" s="5"/>
      <c r="H152" s="10"/>
      <c r="I152" s="10"/>
      <c r="J152" s="10"/>
      <c r="K152" s="10"/>
      <c r="L152" s="10"/>
    </row>
    <row r="153" spans="1:12" s="54" customFormat="1" ht="24" customHeight="1">
      <c r="A153" s="10"/>
      <c r="B153" s="10"/>
      <c r="C153" s="20"/>
      <c r="D153" s="20"/>
      <c r="E153" s="23"/>
      <c r="F153" s="23"/>
      <c r="G153" s="5"/>
      <c r="H153" s="10"/>
      <c r="I153" s="10"/>
      <c r="J153" s="10"/>
      <c r="K153" s="10"/>
      <c r="L153" s="10"/>
    </row>
    <row r="154" spans="1:12" s="54" customFormat="1" ht="24" customHeight="1">
      <c r="A154" s="10"/>
      <c r="B154" s="10"/>
      <c r="C154" s="20"/>
      <c r="D154" s="20"/>
      <c r="E154" s="23"/>
      <c r="F154" s="23"/>
      <c r="G154" s="5"/>
      <c r="H154" s="10"/>
      <c r="I154" s="10"/>
      <c r="J154" s="10"/>
      <c r="K154" s="10"/>
      <c r="L154" s="10"/>
    </row>
    <row r="155" spans="1:12" s="54" customFormat="1" ht="24" customHeight="1">
      <c r="A155" s="10"/>
      <c r="B155" s="10"/>
      <c r="C155" s="20"/>
      <c r="D155" s="20"/>
      <c r="E155" s="23"/>
      <c r="F155" s="23"/>
      <c r="G155" s="5"/>
      <c r="H155" s="10"/>
      <c r="I155" s="10"/>
      <c r="J155" s="10"/>
      <c r="K155" s="10"/>
      <c r="L155" s="10"/>
    </row>
    <row r="156" spans="1:12" s="54" customFormat="1" ht="24" customHeight="1">
      <c r="A156" s="10"/>
      <c r="B156" s="10"/>
      <c r="C156" s="20"/>
      <c r="D156" s="20"/>
      <c r="E156" s="23"/>
      <c r="F156" s="23"/>
      <c r="G156" s="5"/>
      <c r="H156" s="10"/>
      <c r="I156" s="10"/>
      <c r="J156" s="10"/>
      <c r="K156" s="10"/>
      <c r="L156" s="10"/>
    </row>
    <row r="157" spans="1:12" s="54" customFormat="1" ht="24" customHeight="1">
      <c r="A157" s="10"/>
      <c r="B157" s="10"/>
      <c r="C157" s="20"/>
      <c r="D157" s="20"/>
      <c r="E157" s="23"/>
      <c r="F157" s="23"/>
      <c r="G157" s="5"/>
      <c r="H157" s="10"/>
      <c r="I157" s="10"/>
      <c r="J157" s="10"/>
      <c r="K157" s="10"/>
      <c r="L157" s="10"/>
    </row>
    <row r="158" spans="1:12" s="54" customFormat="1" ht="24" customHeight="1">
      <c r="A158" s="10"/>
      <c r="B158" s="10"/>
      <c r="C158" s="20"/>
      <c r="D158" s="20"/>
      <c r="E158" s="23"/>
      <c r="F158" s="23"/>
      <c r="G158" s="5"/>
      <c r="H158" s="10"/>
      <c r="I158" s="10"/>
      <c r="J158" s="10"/>
      <c r="K158" s="10"/>
      <c r="L158" s="10"/>
    </row>
    <row r="159" spans="1:12" s="54" customFormat="1" ht="24" customHeight="1">
      <c r="A159" s="10"/>
      <c r="B159" s="10"/>
      <c r="C159" s="20"/>
      <c r="D159" s="20"/>
      <c r="E159" s="23"/>
      <c r="F159" s="23"/>
      <c r="G159" s="5"/>
      <c r="H159" s="10"/>
      <c r="I159" s="10"/>
      <c r="J159" s="10"/>
      <c r="K159" s="10"/>
      <c r="L159" s="10"/>
    </row>
    <row r="160" spans="1:12" s="54" customFormat="1" ht="24" customHeight="1">
      <c r="A160" s="10"/>
      <c r="B160" s="10"/>
      <c r="C160" s="20"/>
      <c r="D160" s="20"/>
      <c r="E160" s="23"/>
      <c r="F160" s="23"/>
      <c r="G160" s="5"/>
      <c r="H160" s="10"/>
      <c r="I160" s="10"/>
      <c r="J160" s="10"/>
      <c r="K160" s="10"/>
      <c r="L160" s="10"/>
    </row>
    <row r="161" spans="1:12" s="54" customFormat="1" ht="24" customHeight="1">
      <c r="A161" s="10"/>
      <c r="B161" s="10"/>
      <c r="C161" s="20"/>
      <c r="D161" s="20"/>
      <c r="E161" s="23"/>
      <c r="F161" s="23"/>
      <c r="G161" s="5"/>
      <c r="H161" s="10"/>
      <c r="I161" s="10"/>
      <c r="J161" s="10"/>
      <c r="K161" s="10"/>
      <c r="L161" s="10"/>
    </row>
    <row r="162" spans="1:12" s="54" customFormat="1" ht="24" customHeight="1">
      <c r="A162" s="10"/>
      <c r="B162" s="10"/>
      <c r="C162" s="20"/>
      <c r="D162" s="20"/>
      <c r="E162" s="23"/>
      <c r="F162" s="23"/>
      <c r="G162" s="5"/>
      <c r="H162" s="10"/>
      <c r="I162" s="10"/>
      <c r="J162" s="10"/>
      <c r="K162" s="10"/>
      <c r="L162" s="10"/>
    </row>
    <row r="163" spans="1:12" s="54" customFormat="1" ht="24" customHeight="1">
      <c r="A163" s="10"/>
      <c r="B163" s="10"/>
      <c r="C163" s="20"/>
      <c r="D163" s="20"/>
      <c r="E163" s="23"/>
      <c r="F163" s="23"/>
      <c r="G163" s="5"/>
      <c r="H163" s="10"/>
      <c r="I163" s="10"/>
      <c r="J163" s="10"/>
      <c r="K163" s="10"/>
      <c r="L163" s="10"/>
    </row>
    <row r="164" spans="1:12" s="54" customFormat="1" ht="24" customHeight="1">
      <c r="A164" s="10"/>
      <c r="B164" s="10"/>
      <c r="C164" s="20"/>
      <c r="D164" s="20"/>
      <c r="E164" s="23"/>
      <c r="F164" s="23"/>
      <c r="G164" s="5"/>
      <c r="H164" s="10"/>
      <c r="I164" s="10"/>
      <c r="J164" s="10"/>
      <c r="K164" s="10"/>
      <c r="L164" s="10"/>
    </row>
    <row r="165" spans="1:12" s="54" customFormat="1" ht="24" customHeight="1">
      <c r="A165" s="10"/>
      <c r="B165" s="10"/>
      <c r="C165" s="20"/>
      <c r="D165" s="20"/>
      <c r="E165" s="23"/>
      <c r="F165" s="23"/>
      <c r="G165" s="5"/>
      <c r="H165" s="10"/>
      <c r="I165" s="10"/>
      <c r="J165" s="10"/>
      <c r="K165" s="10"/>
      <c r="L165" s="10"/>
    </row>
    <row r="166" spans="1:12" s="54" customFormat="1" ht="24" customHeight="1">
      <c r="A166" s="10"/>
      <c r="B166" s="10"/>
      <c r="C166" s="20"/>
      <c r="D166" s="20"/>
      <c r="E166" s="23"/>
      <c r="F166" s="23"/>
      <c r="G166" s="5"/>
      <c r="H166" s="10"/>
      <c r="I166" s="10"/>
      <c r="J166" s="10"/>
      <c r="K166" s="10"/>
      <c r="L166" s="10"/>
    </row>
    <row r="167" spans="1:12" s="54" customFormat="1" ht="24" customHeight="1">
      <c r="A167" s="10"/>
      <c r="B167" s="10"/>
      <c r="C167" s="20"/>
      <c r="D167" s="20"/>
      <c r="E167" s="23"/>
      <c r="F167" s="23"/>
      <c r="G167" s="5"/>
      <c r="H167" s="10"/>
      <c r="I167" s="10"/>
      <c r="J167" s="10"/>
      <c r="K167" s="10"/>
      <c r="L167" s="10"/>
    </row>
    <row r="168" spans="1:12" s="54" customFormat="1" ht="24" customHeight="1">
      <c r="A168" s="10"/>
      <c r="B168" s="10"/>
      <c r="C168" s="20"/>
      <c r="D168" s="20"/>
      <c r="E168" s="23"/>
      <c r="F168" s="23"/>
      <c r="G168" s="5"/>
      <c r="H168" s="10"/>
      <c r="I168" s="10"/>
      <c r="J168" s="10"/>
      <c r="K168" s="10"/>
      <c r="L168" s="10"/>
    </row>
    <row r="169" spans="1:12" s="54" customFormat="1" ht="24" customHeight="1">
      <c r="A169" s="10"/>
      <c r="B169" s="10"/>
      <c r="C169" s="20"/>
      <c r="D169" s="20"/>
      <c r="E169" s="23"/>
      <c r="F169" s="23"/>
      <c r="G169" s="5"/>
      <c r="H169" s="10"/>
      <c r="I169" s="10"/>
      <c r="J169" s="10"/>
      <c r="K169" s="10"/>
      <c r="L169" s="10"/>
    </row>
    <row r="170" spans="1:12" s="54" customFormat="1" ht="24" customHeight="1">
      <c r="A170" s="10"/>
      <c r="B170" s="10"/>
      <c r="C170" s="20"/>
      <c r="D170" s="20"/>
      <c r="E170" s="23"/>
      <c r="F170" s="23"/>
      <c r="G170" s="5"/>
      <c r="H170" s="10"/>
      <c r="I170" s="10"/>
      <c r="J170" s="10"/>
      <c r="K170" s="10"/>
      <c r="L170" s="10"/>
    </row>
    <row r="171" spans="1:12" s="54" customFormat="1" ht="24" customHeight="1">
      <c r="A171" s="10"/>
      <c r="B171" s="10"/>
      <c r="C171" s="20"/>
      <c r="D171" s="20"/>
      <c r="E171" s="23"/>
      <c r="F171" s="23"/>
      <c r="G171" s="5"/>
      <c r="H171" s="10"/>
      <c r="I171" s="10"/>
      <c r="J171" s="10"/>
      <c r="K171" s="10"/>
      <c r="L171" s="10"/>
    </row>
    <row r="172" spans="1:12" s="54" customFormat="1" ht="24" customHeight="1">
      <c r="A172" s="10"/>
      <c r="B172" s="10"/>
      <c r="C172" s="20"/>
      <c r="D172" s="20"/>
      <c r="E172" s="23"/>
      <c r="F172" s="23"/>
      <c r="G172" s="5"/>
      <c r="H172" s="10"/>
      <c r="I172" s="10"/>
      <c r="J172" s="10"/>
      <c r="K172" s="10"/>
      <c r="L172" s="10"/>
    </row>
    <row r="173" spans="1:12" s="54" customFormat="1" ht="24" customHeight="1">
      <c r="A173" s="10"/>
      <c r="B173" s="10"/>
      <c r="C173" s="20"/>
      <c r="D173" s="20"/>
      <c r="E173" s="23"/>
      <c r="F173" s="23"/>
      <c r="G173" s="5"/>
      <c r="H173" s="10"/>
      <c r="I173" s="10"/>
      <c r="J173" s="10"/>
      <c r="K173" s="10"/>
      <c r="L173" s="10"/>
    </row>
    <row r="174" spans="1:12" s="54" customFormat="1" ht="24" customHeight="1">
      <c r="A174" s="10"/>
      <c r="B174" s="10"/>
      <c r="C174" s="20"/>
      <c r="D174" s="20"/>
      <c r="E174" s="23"/>
      <c r="F174" s="23"/>
      <c r="G174" s="5"/>
      <c r="H174" s="10"/>
      <c r="I174" s="10"/>
      <c r="J174" s="10"/>
      <c r="K174" s="10"/>
      <c r="L174" s="10"/>
    </row>
    <row r="175" spans="1:12" s="54" customFormat="1" ht="24" customHeight="1">
      <c r="A175" s="10"/>
      <c r="B175" s="10"/>
      <c r="C175" s="20"/>
      <c r="D175" s="20"/>
      <c r="E175" s="23"/>
      <c r="F175" s="23"/>
      <c r="G175" s="5"/>
      <c r="H175" s="10"/>
      <c r="I175" s="10"/>
      <c r="J175" s="10"/>
      <c r="K175" s="10"/>
      <c r="L175" s="10"/>
    </row>
    <row r="176" spans="1:12" s="54" customFormat="1" ht="24" customHeight="1">
      <c r="A176" s="10"/>
      <c r="B176" s="10"/>
      <c r="C176" s="20"/>
      <c r="D176" s="20"/>
      <c r="E176" s="23"/>
      <c r="F176" s="23"/>
      <c r="G176" s="5"/>
      <c r="H176" s="10"/>
      <c r="I176" s="10"/>
      <c r="J176" s="10"/>
      <c r="K176" s="10"/>
      <c r="L176" s="10"/>
    </row>
    <row r="177" spans="1:12" s="54" customFormat="1" ht="24" customHeight="1">
      <c r="A177" s="10"/>
      <c r="B177" s="10"/>
      <c r="C177" s="20"/>
      <c r="D177" s="20"/>
      <c r="E177" s="23"/>
      <c r="F177" s="23"/>
      <c r="G177" s="5"/>
      <c r="H177" s="10"/>
      <c r="I177" s="10"/>
      <c r="J177" s="10"/>
      <c r="K177" s="10"/>
      <c r="L177" s="10"/>
    </row>
    <row r="178" spans="1:12" s="54" customFormat="1" ht="24" customHeight="1">
      <c r="A178" s="10"/>
      <c r="B178" s="10"/>
      <c r="C178" s="20"/>
      <c r="D178" s="20"/>
      <c r="E178" s="23"/>
      <c r="F178" s="23"/>
      <c r="G178" s="5"/>
      <c r="H178" s="10"/>
      <c r="I178" s="10"/>
      <c r="J178" s="10"/>
      <c r="K178" s="10"/>
      <c r="L178" s="10"/>
    </row>
    <row r="179" spans="1:12" s="54" customFormat="1" ht="24" customHeight="1">
      <c r="A179" s="10"/>
      <c r="B179" s="10"/>
      <c r="C179" s="20"/>
      <c r="D179" s="20"/>
      <c r="E179" s="23"/>
      <c r="F179" s="23"/>
      <c r="G179" s="5"/>
      <c r="H179" s="10"/>
      <c r="I179" s="10"/>
      <c r="J179" s="10"/>
      <c r="K179" s="10"/>
      <c r="L179" s="10"/>
    </row>
    <row r="180" spans="1:12" s="54" customFormat="1" ht="24" customHeight="1">
      <c r="A180" s="10"/>
      <c r="B180" s="10"/>
      <c r="C180" s="20"/>
      <c r="D180" s="20"/>
      <c r="E180" s="23"/>
      <c r="F180" s="23"/>
      <c r="G180" s="5"/>
      <c r="H180" s="10"/>
      <c r="I180" s="10"/>
      <c r="J180" s="10"/>
      <c r="K180" s="10"/>
      <c r="L180" s="10"/>
    </row>
    <row r="181" spans="1:12" s="54" customFormat="1" ht="24" customHeight="1">
      <c r="A181" s="10"/>
      <c r="B181" s="10"/>
      <c r="C181" s="20"/>
      <c r="D181" s="20"/>
      <c r="E181" s="23"/>
      <c r="F181" s="23"/>
      <c r="G181" s="5"/>
      <c r="H181" s="10"/>
      <c r="I181" s="10"/>
      <c r="J181" s="10"/>
      <c r="K181" s="10"/>
      <c r="L181" s="10"/>
    </row>
    <row r="182" spans="1:12" s="54" customFormat="1" ht="24" customHeight="1">
      <c r="A182" s="10"/>
      <c r="B182" s="10"/>
      <c r="C182" s="20"/>
      <c r="D182" s="20"/>
      <c r="E182" s="23"/>
      <c r="F182" s="23"/>
      <c r="G182" s="5"/>
      <c r="H182" s="10"/>
      <c r="I182" s="10"/>
      <c r="J182" s="10"/>
      <c r="K182" s="10"/>
      <c r="L182" s="10"/>
    </row>
    <row r="183" spans="1:12" s="54" customFormat="1" ht="24" customHeight="1">
      <c r="A183" s="10"/>
      <c r="B183" s="10"/>
      <c r="C183" s="20"/>
      <c r="D183" s="20"/>
      <c r="E183" s="23"/>
      <c r="F183" s="23"/>
      <c r="G183" s="5"/>
      <c r="H183" s="10"/>
      <c r="I183" s="10"/>
      <c r="J183" s="10"/>
      <c r="K183" s="10"/>
      <c r="L183" s="10"/>
    </row>
    <row r="184" spans="1:12" s="54" customFormat="1" ht="24" customHeight="1">
      <c r="A184" s="10"/>
      <c r="B184" s="10"/>
      <c r="C184" s="20"/>
      <c r="D184" s="20"/>
      <c r="E184" s="23"/>
      <c r="F184" s="23"/>
      <c r="G184" s="5"/>
      <c r="H184" s="10"/>
      <c r="I184" s="10"/>
      <c r="J184" s="10"/>
      <c r="K184" s="10"/>
      <c r="L184" s="10"/>
    </row>
    <row r="185" spans="1:12" s="54" customFormat="1" ht="24" customHeight="1">
      <c r="A185" s="10"/>
      <c r="B185" s="10"/>
      <c r="C185" s="20"/>
      <c r="D185" s="20"/>
      <c r="E185" s="23"/>
      <c r="F185" s="23"/>
      <c r="G185" s="5"/>
      <c r="H185" s="10"/>
      <c r="I185" s="10"/>
      <c r="J185" s="10"/>
      <c r="K185" s="10"/>
      <c r="L185" s="10"/>
    </row>
    <row r="186" spans="1:12" s="54" customFormat="1" ht="24" customHeight="1">
      <c r="A186" s="10"/>
      <c r="B186" s="10"/>
      <c r="C186" s="20"/>
      <c r="D186" s="20"/>
      <c r="E186" s="23"/>
      <c r="F186" s="23"/>
      <c r="G186" s="5"/>
      <c r="H186" s="10"/>
      <c r="I186" s="10"/>
      <c r="J186" s="10"/>
      <c r="K186" s="10"/>
      <c r="L186" s="10"/>
    </row>
    <row r="187" spans="1:12" s="54" customFormat="1" ht="24" customHeight="1">
      <c r="A187" s="10"/>
      <c r="B187" s="10"/>
      <c r="C187" s="20"/>
      <c r="D187" s="20"/>
      <c r="E187" s="23"/>
      <c r="F187" s="23"/>
      <c r="G187" s="5"/>
      <c r="H187" s="10"/>
      <c r="I187" s="10"/>
      <c r="J187" s="10"/>
      <c r="K187" s="10"/>
      <c r="L187" s="10"/>
    </row>
    <row r="188" spans="1:12" s="54" customFormat="1" ht="24" customHeight="1">
      <c r="A188" s="10"/>
      <c r="B188" s="10"/>
      <c r="C188" s="20"/>
      <c r="D188" s="20"/>
      <c r="E188" s="23"/>
      <c r="F188" s="23"/>
      <c r="G188" s="5"/>
      <c r="H188" s="10"/>
      <c r="I188" s="10"/>
      <c r="J188" s="10"/>
      <c r="K188" s="10"/>
      <c r="L188" s="10"/>
    </row>
    <row r="189" spans="1:12" s="54" customFormat="1" ht="24" customHeight="1">
      <c r="A189" s="10"/>
      <c r="B189" s="10"/>
      <c r="C189" s="20"/>
      <c r="D189" s="20"/>
      <c r="E189" s="23"/>
      <c r="F189" s="23"/>
      <c r="G189" s="5"/>
      <c r="H189" s="10"/>
      <c r="I189" s="10"/>
      <c r="J189" s="10"/>
      <c r="K189" s="10"/>
      <c r="L189" s="10"/>
    </row>
    <row r="190" spans="1:12" s="54" customFormat="1" ht="24" customHeight="1">
      <c r="A190" s="10"/>
      <c r="B190" s="10"/>
      <c r="C190" s="20"/>
      <c r="D190" s="20"/>
      <c r="E190" s="23"/>
      <c r="F190" s="23"/>
      <c r="G190" s="5"/>
      <c r="H190" s="10"/>
      <c r="I190" s="10"/>
      <c r="J190" s="10"/>
      <c r="K190" s="10"/>
      <c r="L190" s="10"/>
    </row>
    <row r="191" spans="1:12" s="54" customFormat="1" ht="24" customHeight="1">
      <c r="A191" s="10"/>
      <c r="B191" s="10"/>
      <c r="C191" s="20"/>
      <c r="D191" s="20"/>
      <c r="E191" s="23"/>
      <c r="F191" s="23"/>
      <c r="G191" s="5"/>
      <c r="H191" s="10"/>
      <c r="I191" s="10"/>
      <c r="J191" s="10"/>
      <c r="K191" s="10"/>
      <c r="L191" s="10"/>
    </row>
  </sheetData>
  <printOptions horizontalCentered="1" gridLinesSet="0"/>
  <pageMargins left="0.86614173228346458" right="0.55118110236220474" top="0.9055118110236221" bottom="0" header="0.19685039370078741" footer="0.19685039370078741"/>
  <pageSetup paperSize="9" scale="79" fitToHeight="2" orientation="portrait" r:id="rId1"/>
  <headerFooter alignWithMargins="0"/>
  <rowBreaks count="1" manualBreakCount="1">
    <brk id="40" max="7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FBF0B9CEACA34A981A7F46EA19F3F9" ma:contentTypeVersion="11" ma:contentTypeDescription="Create a new document." ma:contentTypeScope="" ma:versionID="f678e12ff0543b54e6c5c1d8a5339216">
  <xsd:schema xmlns:xsd="http://www.w3.org/2001/XMLSchema" xmlns:xs="http://www.w3.org/2001/XMLSchema" xmlns:p="http://schemas.microsoft.com/office/2006/metadata/properties" xmlns:ns3="fd550b8b-0dd7-4de3-a8e6-af527f15a8ac" xmlns:ns4="45cbc027-4fdb-4325-ba4c-14e20f088a7f" targetNamespace="http://schemas.microsoft.com/office/2006/metadata/properties" ma:root="true" ma:fieldsID="30342b4bdb5556443798810254c871d7" ns3:_="" ns4:_="">
    <xsd:import namespace="fd550b8b-0dd7-4de3-a8e6-af527f15a8ac"/>
    <xsd:import namespace="45cbc027-4fdb-4325-ba4c-14e20f088a7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550b8b-0dd7-4de3-a8e6-af527f15a8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cbc027-4fdb-4325-ba4c-14e20f088a7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4E0DA28B-129D-45E2-9A5E-448DD632E0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550b8b-0dd7-4de3-a8e6-af527f15a8ac"/>
    <ds:schemaRef ds:uri="45cbc027-4fdb-4325-ba4c-14e20f088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C5EB7CF-DF86-41C5-A2D8-66A239DC1D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118C6B0-3E1C-4B80-946A-1D4BD4311804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45cbc027-4fdb-4325-ba4c-14e20f088a7f"/>
    <ds:schemaRef ds:uri="http://purl.org/dc/dcmitype/"/>
    <ds:schemaRef ds:uri="http://schemas.microsoft.com/office/infopath/2007/PartnerControls"/>
    <ds:schemaRef ds:uri="fd550b8b-0dd7-4de3-a8e6-af527f15a8ac"/>
    <ds:schemaRef ds:uri="http://www.w3.org/XML/1998/namespace"/>
    <ds:schemaRef ds:uri="http://purl.org/dc/terms/"/>
  </ds:schemaRefs>
</ds:datastoreItem>
</file>

<file path=docProps/CustomMKOP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KProdID">
    <vt:lpwstr>ZMOutlook</vt:lpwstr>
  </property>
  <property fmtid="{D5CDD505-2E9C-101B-9397-08002B2CF9AE}" pid="3" name="SizeBefore">
    <vt:lpwstr>334342</vt:lpwstr>
  </property>
  <property fmtid="{D5CDD505-2E9C-101B-9397-08002B2CF9AE}" pid="4" name="OptimizationTime">
    <vt:lpwstr>20240223_1626</vt:lpwstr>
  </property>
</Properties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Siranda Morosot</cp:lastModifiedBy>
  <cp:lastPrinted>2024-01-29T03:24:57Z</cp:lastPrinted>
  <dcterms:created xsi:type="dcterms:W3CDTF">1999-05-15T03:54:17Z</dcterms:created>
  <dcterms:modified xsi:type="dcterms:W3CDTF">2024-02-23T09:12:18Z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0x010100B7FBF0B9CEACA34A981A7F46EA19F3F9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